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autoCompressPictures="0"/>
  <bookViews>
    <workbookView xWindow="51760" yWindow="260" windowWidth="32180" windowHeight="20980" tabRatio="863" firstSheet="13" activeTab="32"/>
  </bookViews>
  <sheets>
    <sheet name="F1.1" sheetId="37" r:id="rId1"/>
    <sheet name="T1.1" sheetId="32" r:id="rId2"/>
    <sheet name="F1.2a" sheetId="39" r:id="rId3"/>
    <sheet name="F1.2b" sheetId="41" r:id="rId4"/>
    <sheet name="F1.2c" sheetId="42" r:id="rId5"/>
    <sheet name="F1.3" sheetId="84" r:id="rId6"/>
    <sheet name="F1.4" sheetId="83" r:id="rId7"/>
    <sheet name="F1.5" sheetId="71" r:id="rId8"/>
    <sheet name="F1.6" sheetId="75" r:id="rId9"/>
    <sheet name="F2.1" sheetId="76" r:id="rId10"/>
    <sheet name="F2.2" sheetId="77" r:id="rId11"/>
    <sheet name="F2.3" sheetId="49" r:id="rId12"/>
    <sheet name="F2.4" sheetId="85" r:id="rId13"/>
    <sheet name="T3.1" sheetId="28" r:id="rId14"/>
    <sheet name="T3.2a" sheetId="52" r:id="rId15"/>
    <sheet name="T3.2b" sheetId="53" r:id="rId16"/>
    <sheet name="T3.2c" sheetId="51" r:id="rId17"/>
    <sheet name="T3.3" sheetId="30" r:id="rId18"/>
    <sheet name="T3.4a" sheetId="4" r:id="rId19"/>
    <sheet name="T3.4b" sheetId="44" r:id="rId20"/>
    <sheet name="T3.4c" sheetId="43" r:id="rId21"/>
    <sheet name="T3.5" sheetId="65" r:id="rId22"/>
    <sheet name="T3.6a" sheetId="55" r:id="rId23"/>
    <sheet name="T3.6b" sheetId="56" r:id="rId24"/>
    <sheet name="T3.6c" sheetId="54" r:id="rId25"/>
    <sheet name="T3.7" sheetId="66" r:id="rId26"/>
    <sheet name="T3.8a" sheetId="57" r:id="rId27"/>
    <sheet name="T3.8b" sheetId="59" r:id="rId28"/>
    <sheet name="T3.8c" sheetId="58" r:id="rId29"/>
    <sheet name="T3.9" sheetId="9" r:id="rId30"/>
    <sheet name="T3.10a" sheetId="60" r:id="rId31"/>
    <sheet name="T3.10b" sheetId="62" r:id="rId32"/>
    <sheet name="T3.10c" sheetId="61" r:id="rId33"/>
    <sheet name="Matrix 1" sheetId="25" r:id="rId34"/>
    <sheet name="Matrix 2a" sheetId="26" r:id="rId35"/>
    <sheet name="Matrix 2b" sheetId="63" r:id="rId36"/>
  </sheets>
  <externalReferences>
    <externalReference r:id="rId37"/>
  </externalReferences>
  <definedNames>
    <definedName name="\0">#N/A</definedName>
    <definedName name="\a">#N/A</definedName>
    <definedName name="\b">#N/A</definedName>
    <definedName name="\c">#N/A</definedName>
    <definedName name="\m">#N/A</definedName>
    <definedName name="\s">#N/A</definedName>
    <definedName name="\t">#N/A</definedName>
    <definedName name="\z">#N/A</definedName>
    <definedName name="C_">#N/A</definedName>
    <definedName name="MENU1">#N/A</definedName>
    <definedName name="MENU2">#N/A</definedName>
    <definedName name="MENU99">#N/A</definedName>
    <definedName name="SUBR99">#N/A</definedName>
    <definedName name="TOPMENU">#N/A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" i="61" l="1"/>
  <c r="AG3" i="61"/>
  <c r="AF3" i="61"/>
  <c r="AE3" i="61"/>
  <c r="AD3" i="61"/>
  <c r="AC3" i="61"/>
  <c r="AB3" i="61"/>
  <c r="AA3" i="61"/>
  <c r="Z3" i="61"/>
  <c r="Y3" i="61"/>
  <c r="X3" i="61"/>
  <c r="W3" i="61"/>
  <c r="V3" i="61"/>
  <c r="U3" i="61"/>
  <c r="T3" i="61"/>
  <c r="S3" i="61"/>
  <c r="R3" i="61"/>
  <c r="Q3" i="61"/>
  <c r="P3" i="61"/>
  <c r="O3" i="61"/>
  <c r="N3" i="61"/>
  <c r="M3" i="61"/>
  <c r="L3" i="61"/>
  <c r="K3" i="61"/>
  <c r="J3" i="61"/>
  <c r="I3" i="61"/>
  <c r="H3" i="61"/>
  <c r="G3" i="61"/>
  <c r="F3" i="61"/>
  <c r="E3" i="61"/>
  <c r="D3" i="61"/>
  <c r="C3" i="61"/>
  <c r="B3" i="61"/>
  <c r="AH3" i="58"/>
  <c r="AG3" i="58"/>
  <c r="AF3" i="58"/>
  <c r="AE3" i="58"/>
  <c r="AD3" i="58"/>
  <c r="AC3" i="58"/>
  <c r="AB3" i="58"/>
  <c r="AA3" i="58"/>
  <c r="Z3" i="58"/>
  <c r="Y3" i="58"/>
  <c r="X3" i="58"/>
  <c r="W3" i="58"/>
  <c r="V3" i="58"/>
  <c r="U3" i="58"/>
  <c r="T3" i="58"/>
  <c r="S3" i="58"/>
  <c r="R3" i="58"/>
  <c r="Q3" i="58"/>
  <c r="P3" i="58"/>
  <c r="O3" i="58"/>
  <c r="N3" i="58"/>
  <c r="M3" i="58"/>
  <c r="L3" i="58"/>
  <c r="K3" i="58"/>
  <c r="J3" i="58"/>
  <c r="I3" i="58"/>
  <c r="H3" i="58"/>
  <c r="G3" i="58"/>
  <c r="F3" i="58"/>
  <c r="E3" i="58"/>
  <c r="D3" i="58"/>
  <c r="C3" i="58"/>
  <c r="B3" i="58"/>
  <c r="AH3" i="54"/>
  <c r="AG3" i="54"/>
  <c r="AF3" i="54"/>
  <c r="AE3" i="54"/>
  <c r="AD3" i="54"/>
  <c r="AC3" i="54"/>
  <c r="AB3" i="54"/>
  <c r="AA3" i="54"/>
  <c r="Z3" i="54"/>
  <c r="Y3" i="54"/>
  <c r="X3" i="54"/>
  <c r="W3" i="54"/>
  <c r="V3" i="54"/>
  <c r="U3" i="54"/>
  <c r="T3" i="54"/>
  <c r="S3" i="54"/>
  <c r="R3" i="54"/>
  <c r="Q3" i="54"/>
  <c r="P3" i="54"/>
  <c r="O3" i="54"/>
  <c r="N3" i="54"/>
  <c r="M3" i="54"/>
  <c r="L3" i="54"/>
  <c r="K3" i="54"/>
  <c r="J3" i="54"/>
  <c r="I3" i="54"/>
  <c r="H3" i="54"/>
  <c r="G3" i="54"/>
  <c r="F3" i="54"/>
  <c r="E3" i="54"/>
  <c r="D3" i="54"/>
  <c r="C3" i="54"/>
  <c r="B3" i="54"/>
  <c r="L3" i="62"/>
  <c r="K3" i="62"/>
  <c r="J3" i="62"/>
  <c r="I3" i="62"/>
  <c r="H3" i="62"/>
  <c r="G3" i="62"/>
  <c r="F3" i="62"/>
  <c r="E3" i="62"/>
  <c r="D3" i="62"/>
  <c r="C3" i="62"/>
  <c r="B3" i="62"/>
  <c r="L3" i="59"/>
  <c r="K3" i="59"/>
  <c r="J3" i="59"/>
  <c r="I3" i="59"/>
  <c r="H3" i="59"/>
  <c r="G3" i="59"/>
  <c r="F3" i="59"/>
  <c r="E3" i="59"/>
  <c r="D3" i="59"/>
  <c r="C3" i="59"/>
  <c r="B3" i="59"/>
  <c r="L3" i="56"/>
  <c r="K3" i="56"/>
  <c r="J3" i="56"/>
  <c r="I3" i="56"/>
  <c r="H3" i="56"/>
  <c r="G3" i="56"/>
  <c r="F3" i="56"/>
  <c r="E3" i="56"/>
  <c r="D3" i="56"/>
  <c r="C3" i="56"/>
  <c r="B3" i="56"/>
  <c r="AH3" i="60"/>
  <c r="AG3" i="60"/>
  <c r="AF3" i="60"/>
  <c r="AE3" i="60"/>
  <c r="AD3" i="60"/>
  <c r="AC3" i="60"/>
  <c r="AB3" i="60"/>
  <c r="AA3" i="60"/>
  <c r="Z3" i="60"/>
  <c r="Y3" i="60"/>
  <c r="X3" i="60"/>
  <c r="W3" i="60"/>
  <c r="V3" i="60"/>
  <c r="U3" i="60"/>
  <c r="T3" i="60"/>
  <c r="S3" i="60"/>
  <c r="R3" i="60"/>
  <c r="Q3" i="60"/>
  <c r="P3" i="60"/>
  <c r="O3" i="60"/>
  <c r="N3" i="60"/>
  <c r="M3" i="60"/>
  <c r="L3" i="60"/>
  <c r="K3" i="60"/>
  <c r="J3" i="60"/>
  <c r="I3" i="60"/>
  <c r="H3" i="60"/>
  <c r="G3" i="60"/>
  <c r="F3" i="60"/>
  <c r="E3" i="60"/>
  <c r="D3" i="60"/>
  <c r="C3" i="60"/>
  <c r="B3" i="60"/>
  <c r="AH3" i="57"/>
  <c r="AG3" i="57"/>
  <c r="AF3" i="57"/>
  <c r="AE3" i="57"/>
  <c r="AD3" i="57"/>
  <c r="AC3" i="57"/>
  <c r="AB3" i="57"/>
  <c r="AA3" i="57"/>
  <c r="Z3" i="57"/>
  <c r="Y3" i="57"/>
  <c r="X3" i="57"/>
  <c r="W3" i="57"/>
  <c r="V3" i="57"/>
  <c r="U3" i="57"/>
  <c r="T3" i="57"/>
  <c r="S3" i="57"/>
  <c r="R3" i="57"/>
  <c r="Q3" i="57"/>
  <c r="P3" i="57"/>
  <c r="O3" i="57"/>
  <c r="N3" i="57"/>
  <c r="M3" i="57"/>
  <c r="L3" i="57"/>
  <c r="K3" i="57"/>
  <c r="J3" i="57"/>
  <c r="I3" i="57"/>
  <c r="H3" i="57"/>
  <c r="G3" i="57"/>
  <c r="F3" i="57"/>
  <c r="E3" i="57"/>
  <c r="D3" i="57"/>
  <c r="C3" i="57"/>
  <c r="B3" i="57"/>
  <c r="AH3" i="55"/>
  <c r="AG3" i="55"/>
  <c r="AF3" i="55"/>
  <c r="AE3" i="55"/>
  <c r="AD3" i="55"/>
  <c r="AC3" i="55"/>
  <c r="AB3" i="55"/>
  <c r="AA3" i="55"/>
  <c r="Z3" i="55"/>
  <c r="Y3" i="55"/>
  <c r="X3" i="55"/>
  <c r="W3" i="55"/>
  <c r="V3" i="55"/>
  <c r="U3" i="55"/>
  <c r="T3" i="55"/>
  <c r="S3" i="55"/>
  <c r="R3" i="55"/>
  <c r="Q3" i="55"/>
  <c r="P3" i="55"/>
  <c r="O3" i="55"/>
  <c r="N3" i="55"/>
  <c r="M3" i="55"/>
  <c r="L3" i="55"/>
  <c r="K3" i="55"/>
  <c r="J3" i="55"/>
  <c r="I3" i="55"/>
  <c r="H3" i="55"/>
  <c r="G3" i="55"/>
  <c r="F3" i="55"/>
  <c r="E3" i="55"/>
  <c r="D3" i="55"/>
  <c r="C3" i="55"/>
  <c r="B3" i="55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H3" i="43"/>
  <c r="AG3" i="43"/>
  <c r="AF3" i="43"/>
  <c r="AE3" i="43"/>
  <c r="AD3" i="43"/>
  <c r="AC3" i="43"/>
  <c r="AB3" i="43"/>
  <c r="AA3" i="43"/>
  <c r="Z3" i="43"/>
  <c r="Y3" i="43"/>
  <c r="X3" i="43"/>
  <c r="W3" i="43"/>
  <c r="V3" i="43"/>
  <c r="U3" i="43"/>
  <c r="T3" i="43"/>
  <c r="S3" i="43"/>
  <c r="R3" i="43"/>
  <c r="Q3" i="43"/>
  <c r="P3" i="43"/>
  <c r="O3" i="43"/>
  <c r="N3" i="43"/>
  <c r="M3" i="43"/>
  <c r="L3" i="43"/>
  <c r="K3" i="43"/>
  <c r="J3" i="43"/>
  <c r="I3" i="43"/>
  <c r="H3" i="43"/>
  <c r="G3" i="43"/>
  <c r="F3" i="43"/>
  <c r="E3" i="43"/>
  <c r="D3" i="43"/>
  <c r="C3" i="43"/>
  <c r="B3" i="43"/>
  <c r="L3" i="44"/>
  <c r="K3" i="44"/>
  <c r="J3" i="44"/>
  <c r="I3" i="44"/>
  <c r="H3" i="44"/>
  <c r="G3" i="44"/>
  <c r="F3" i="44"/>
  <c r="E3" i="44"/>
  <c r="D3" i="44"/>
  <c r="C3" i="44"/>
  <c r="B3" i="44"/>
  <c r="B3" i="4"/>
  <c r="O3" i="51"/>
  <c r="N3" i="51"/>
  <c r="M3" i="51"/>
  <c r="L3" i="51"/>
  <c r="K3" i="51"/>
  <c r="J3" i="51"/>
  <c r="I3" i="51"/>
  <c r="H3" i="51"/>
  <c r="G3" i="51"/>
  <c r="F3" i="51"/>
  <c r="E3" i="51"/>
  <c r="D3" i="51"/>
  <c r="C3" i="51"/>
  <c r="B3" i="51"/>
  <c r="L3" i="53"/>
  <c r="K3" i="53"/>
  <c r="J3" i="53"/>
  <c r="I3" i="53"/>
  <c r="H3" i="53"/>
  <c r="G3" i="53"/>
  <c r="F3" i="53"/>
  <c r="E3" i="53"/>
  <c r="D3" i="53"/>
  <c r="C3" i="53"/>
  <c r="B3" i="53"/>
  <c r="O3" i="52"/>
  <c r="N3" i="52"/>
  <c r="M3" i="52"/>
  <c r="L3" i="52"/>
  <c r="K3" i="52"/>
  <c r="J3" i="52"/>
  <c r="I3" i="52"/>
  <c r="H3" i="52"/>
  <c r="G3" i="52"/>
  <c r="F3" i="52"/>
  <c r="E3" i="52"/>
  <c r="D3" i="52"/>
  <c r="C3" i="52"/>
  <c r="B3" i="52"/>
  <c r="J6" i="77"/>
  <c r="D12" i="85"/>
  <c r="C12" i="85"/>
  <c r="B12" i="85"/>
  <c r="D8" i="85"/>
  <c r="C8" i="85"/>
  <c r="B8" i="85"/>
  <c r="D5" i="85"/>
  <c r="C5" i="85"/>
  <c r="B5" i="85"/>
  <c r="H4" i="84"/>
  <c r="K4" i="84"/>
  <c r="G4" i="84"/>
  <c r="H5" i="84"/>
  <c r="K5" i="84"/>
  <c r="G5" i="84"/>
  <c r="H6" i="84"/>
  <c r="K6" i="84"/>
  <c r="G6" i="84"/>
  <c r="H7" i="84"/>
  <c r="K7" i="84"/>
  <c r="G7" i="84"/>
  <c r="H5" i="83"/>
  <c r="G5" i="83"/>
  <c r="H6" i="83"/>
  <c r="G6" i="83"/>
  <c r="H7" i="83"/>
  <c r="G7" i="83"/>
  <c r="H8" i="83"/>
  <c r="G8" i="8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H4" i="53"/>
  <c r="K53" i="51"/>
  <c r="K52" i="51"/>
  <c r="K51" i="51"/>
  <c r="K50" i="51"/>
  <c r="K49" i="51"/>
  <c r="K48" i="51"/>
  <c r="K47" i="51"/>
  <c r="K46" i="51"/>
  <c r="K45" i="51"/>
  <c r="K44" i="51"/>
  <c r="K43" i="51"/>
  <c r="K42" i="51"/>
  <c r="K41" i="51"/>
  <c r="K40" i="51"/>
  <c r="K39" i="51"/>
  <c r="K38" i="51"/>
  <c r="K37" i="51"/>
  <c r="K36" i="51"/>
  <c r="K35" i="51"/>
  <c r="K34" i="51"/>
  <c r="K33" i="51"/>
  <c r="K32" i="51"/>
  <c r="K31" i="51"/>
  <c r="K30" i="51"/>
  <c r="K29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6" i="51"/>
  <c r="K5" i="51"/>
  <c r="K4" i="51"/>
  <c r="K13" i="52"/>
  <c r="K12" i="52"/>
  <c r="K11" i="52"/>
  <c r="K10" i="52"/>
  <c r="K9" i="52"/>
  <c r="K8" i="52"/>
  <c r="K7" i="52"/>
  <c r="K6" i="52"/>
  <c r="K5" i="52"/>
  <c r="K4" i="52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G5" i="53"/>
  <c r="G4" i="53"/>
  <c r="J53" i="51"/>
  <c r="J52" i="51"/>
  <c r="J51" i="51"/>
  <c r="J50" i="51"/>
  <c r="J49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13" i="51"/>
  <c r="J12" i="51"/>
  <c r="J11" i="51"/>
  <c r="J10" i="51"/>
  <c r="J9" i="51"/>
  <c r="J8" i="51"/>
  <c r="J7" i="51"/>
  <c r="J6" i="51"/>
  <c r="J5" i="51"/>
  <c r="J4" i="51"/>
  <c r="J13" i="52"/>
  <c r="J12" i="52"/>
  <c r="J11" i="52"/>
  <c r="J10" i="52"/>
  <c r="J9" i="52"/>
  <c r="J8" i="52"/>
  <c r="J7" i="52"/>
  <c r="J6" i="52"/>
  <c r="J5" i="52"/>
  <c r="J4" i="52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F4" i="53"/>
  <c r="I53" i="51"/>
  <c r="I52" i="51"/>
  <c r="I51" i="51"/>
  <c r="I50" i="51"/>
  <c r="I49" i="51"/>
  <c r="I48" i="51"/>
  <c r="I47" i="51"/>
  <c r="I46" i="51"/>
  <c r="I45" i="51"/>
  <c r="I44" i="51"/>
  <c r="I43" i="51"/>
  <c r="I42" i="51"/>
  <c r="I41" i="51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6" i="51"/>
  <c r="I5" i="51"/>
  <c r="I4" i="51"/>
  <c r="I13" i="52"/>
  <c r="I12" i="52"/>
  <c r="I11" i="52"/>
  <c r="I10" i="52"/>
  <c r="I9" i="52"/>
  <c r="I8" i="52"/>
  <c r="I7" i="52"/>
  <c r="I6" i="52"/>
  <c r="I5" i="52"/>
  <c r="I4" i="52"/>
  <c r="H53" i="51"/>
  <c r="H52" i="51"/>
  <c r="H51" i="51"/>
  <c r="H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H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6" i="51"/>
  <c r="H5" i="51"/>
  <c r="H4" i="51"/>
  <c r="H13" i="52"/>
  <c r="H12" i="52"/>
  <c r="H11" i="52"/>
  <c r="H10" i="52"/>
  <c r="H9" i="52"/>
  <c r="H8" i="52"/>
  <c r="H7" i="52"/>
  <c r="H6" i="52"/>
  <c r="H5" i="52"/>
  <c r="H4" i="52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/>
  <c r="E8" i="53"/>
  <c r="E7" i="53"/>
  <c r="E6" i="53"/>
  <c r="E5" i="53"/>
  <c r="E4" i="53"/>
  <c r="G53" i="51"/>
  <c r="G52" i="51"/>
  <c r="G51" i="51"/>
  <c r="G50" i="51"/>
  <c r="G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6" i="51"/>
  <c r="G5" i="51"/>
  <c r="G4" i="51"/>
  <c r="G13" i="52"/>
  <c r="G12" i="52"/>
  <c r="G11" i="52"/>
  <c r="G10" i="52"/>
  <c r="G9" i="52"/>
  <c r="G8" i="52"/>
  <c r="G7" i="52"/>
  <c r="G6" i="52"/>
  <c r="G5" i="52"/>
  <c r="G4" i="52"/>
  <c r="F53" i="51"/>
  <c r="F52" i="51"/>
  <c r="F51" i="5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31" i="51"/>
  <c r="F30" i="51"/>
  <c r="F29" i="51"/>
  <c r="F28" i="51"/>
  <c r="F27" i="51"/>
  <c r="F26" i="51"/>
  <c r="F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7" i="51"/>
  <c r="F6" i="51"/>
  <c r="F5" i="51"/>
  <c r="F4" i="51"/>
  <c r="F13" i="52"/>
  <c r="F12" i="52"/>
  <c r="F11" i="52"/>
  <c r="F10" i="52"/>
  <c r="F9" i="52"/>
  <c r="F8" i="52"/>
  <c r="F7" i="52"/>
  <c r="F6" i="52"/>
  <c r="F5" i="52"/>
  <c r="F4" i="52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B8" i="51"/>
  <c r="B7" i="51"/>
  <c r="B6" i="51"/>
  <c r="B5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E53" i="51"/>
  <c r="E52" i="51"/>
  <c r="E51" i="51"/>
  <c r="E50" i="51"/>
  <c r="E49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6" i="51"/>
  <c r="E5" i="51"/>
  <c r="E4" i="51"/>
  <c r="D4" i="51"/>
  <c r="C4" i="51"/>
  <c r="B4" i="51"/>
  <c r="E13" i="52"/>
  <c r="E12" i="52"/>
  <c r="E11" i="52"/>
  <c r="E10" i="52"/>
  <c r="E9" i="52"/>
  <c r="E8" i="52"/>
  <c r="E7" i="52"/>
  <c r="E6" i="52"/>
  <c r="E5" i="52"/>
  <c r="D13" i="52"/>
  <c r="D12" i="52"/>
  <c r="D11" i="52"/>
  <c r="D10" i="52"/>
  <c r="D9" i="52"/>
  <c r="D8" i="52"/>
  <c r="D7" i="52"/>
  <c r="D6" i="52"/>
  <c r="D5" i="52"/>
  <c r="D4" i="52"/>
  <c r="E4" i="52"/>
  <c r="C13" i="52"/>
  <c r="C12" i="52"/>
  <c r="C11" i="52"/>
  <c r="C10" i="52"/>
  <c r="C9" i="52"/>
  <c r="C8" i="52"/>
  <c r="C7" i="52"/>
  <c r="C6" i="52"/>
  <c r="C5" i="52"/>
  <c r="C4" i="52"/>
  <c r="B13" i="52"/>
  <c r="B12" i="52"/>
  <c r="B11" i="52"/>
  <c r="B10" i="52"/>
  <c r="B9" i="52"/>
  <c r="B8" i="52"/>
  <c r="B7" i="52"/>
  <c r="B6" i="52"/>
  <c r="B5" i="52"/>
  <c r="B4" i="52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C35" i="53"/>
  <c r="C34" i="53"/>
  <c r="C33" i="53"/>
  <c r="C32" i="53"/>
  <c r="C31" i="53"/>
  <c r="C30" i="53"/>
  <c r="C29" i="53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C11" i="53"/>
  <c r="C10" i="53"/>
  <c r="C9" i="53"/>
  <c r="C8" i="53"/>
  <c r="C7" i="53"/>
  <c r="C6" i="53"/>
  <c r="C5" i="53"/>
  <c r="C4" i="53"/>
  <c r="B35" i="53"/>
  <c r="B34" i="53"/>
  <c r="B33" i="53"/>
  <c r="B32" i="53"/>
  <c r="B31" i="53"/>
  <c r="B30" i="53"/>
  <c r="B29" i="53"/>
  <c r="B28" i="53"/>
  <c r="B27" i="53"/>
  <c r="B26" i="53"/>
  <c r="B25" i="53"/>
  <c r="B24" i="53"/>
  <c r="B23" i="53"/>
  <c r="B22" i="53"/>
  <c r="B21" i="53"/>
  <c r="B20" i="53"/>
  <c r="B19" i="53"/>
  <c r="B18" i="53"/>
  <c r="B17" i="53"/>
  <c r="B16" i="53"/>
  <c r="B15" i="53"/>
  <c r="B14" i="53"/>
  <c r="B13" i="53"/>
  <c r="B12" i="53"/>
  <c r="B11" i="53"/>
  <c r="B10" i="53"/>
  <c r="B9" i="53"/>
  <c r="B8" i="53"/>
  <c r="B7" i="53"/>
  <c r="B6" i="53"/>
  <c r="B5" i="53"/>
  <c r="B4" i="53"/>
  <c r="L8" i="32"/>
  <c r="L7" i="32"/>
  <c r="C7" i="32"/>
  <c r="D7" i="32"/>
  <c r="E7" i="32"/>
  <c r="F7" i="32"/>
  <c r="G7" i="32"/>
  <c r="H7" i="32"/>
  <c r="I7" i="32"/>
  <c r="J7" i="32"/>
  <c r="K7" i="32"/>
  <c r="C8" i="32"/>
  <c r="D8" i="32"/>
  <c r="E8" i="32"/>
  <c r="F8" i="32"/>
  <c r="G8" i="32"/>
  <c r="H8" i="32"/>
  <c r="I8" i="32"/>
  <c r="J8" i="32"/>
  <c r="K8" i="32"/>
  <c r="B8" i="32"/>
  <c r="B7" i="32"/>
  <c r="L7" i="77"/>
  <c r="L6" i="77"/>
  <c r="L5" i="77"/>
  <c r="L4" i="77"/>
  <c r="L3" i="77"/>
  <c r="J3" i="77"/>
  <c r="J4" i="77"/>
  <c r="J5" i="77"/>
  <c r="J7" i="77"/>
  <c r="C97" i="71"/>
  <c r="C98" i="75"/>
  <c r="G7" i="49"/>
  <c r="J7" i="49"/>
  <c r="F7" i="49"/>
  <c r="G6" i="49"/>
  <c r="F6" i="49"/>
  <c r="G5" i="49"/>
  <c r="J5" i="49"/>
  <c r="F5" i="49"/>
  <c r="G4" i="49"/>
  <c r="J4" i="49"/>
  <c r="F4" i="49"/>
  <c r="J6" i="49"/>
</calcChain>
</file>

<file path=xl/sharedStrings.xml><?xml version="1.0" encoding="utf-8"?>
<sst xmlns="http://schemas.openxmlformats.org/spreadsheetml/2006/main" count="2765" uniqueCount="404">
  <si>
    <t>Overall Index</t>
  </si>
  <si>
    <t>Area 1</t>
  </si>
  <si>
    <t>Area 2</t>
  </si>
  <si>
    <t>Area 3</t>
  </si>
  <si>
    <t>1A</t>
  </si>
  <si>
    <t>1B</t>
  </si>
  <si>
    <t>1C</t>
  </si>
  <si>
    <t>2A</t>
  </si>
  <si>
    <t>2B</t>
  </si>
  <si>
    <t>2C</t>
  </si>
  <si>
    <t>2D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</si>
  <si>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</si>
  <si>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</si>
  <si>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</si>
  <si>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</si>
  <si>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</si>
  <si>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</si>
  <si>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</si>
  <si>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</si>
  <si>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</si>
  <si>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</si>
  <si>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</si>
  <si>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</si>
  <si>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</si>
  <si>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</si>
  <si>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</si>
  <si>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</si>
  <si>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</si>
  <si>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</si>
  <si>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</si>
  <si>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</si>
  <si>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</si>
  <si>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</si>
  <si>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</si>
  <si>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</si>
  <si>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</si>
  <si>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</si>
  <si>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</si>
  <si>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</si>
  <si>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</si>
  <si>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</si>
  <si>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</si>
  <si>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</si>
  <si>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</si>
  <si>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</si>
  <si>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</si>
  <si>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</si>
  <si>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</si>
  <si>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</si>
  <si>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</si>
  <si>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</si>
  <si>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</si>
  <si>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</si>
  <si>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</si>
  <si>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</si>
  <si>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</si>
  <si>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</si>
  <si>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</si>
  <si>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Wisconsin</t>
  </si>
  <si>
    <t>Wyoming</t>
  </si>
  <si>
    <t>Alberta</t>
  </si>
  <si>
    <t>British Columbia</t>
  </si>
  <si>
    <t>Manitoba</t>
  </si>
  <si>
    <t>New Brunswick</t>
  </si>
  <si>
    <t>Newfoundland</t>
  </si>
  <si>
    <t>Nova Scotia</t>
  </si>
  <si>
    <t>Ontario</t>
  </si>
  <si>
    <t>Prince Edward Island</t>
  </si>
  <si>
    <t>Quebec</t>
  </si>
  <si>
    <t>Saskatchewan</t>
  </si>
  <si>
    <t>Score</t>
  </si>
  <si>
    <t>Rank</t>
  </si>
  <si>
    <t>Third</t>
  </si>
  <si>
    <t>Second</t>
  </si>
  <si>
    <t>Most Free</t>
  </si>
  <si>
    <t>West Virginia</t>
  </si>
  <si>
    <t>EFG</t>
  </si>
  <si>
    <t>United States</t>
  </si>
  <si>
    <t>Canada</t>
  </si>
  <si>
    <t xml:space="preserve"> 27% or less  </t>
  </si>
  <si>
    <t xml:space="preserve"> 10.0  </t>
  </si>
  <si>
    <t xml:space="preserve"> 27% to 30%  </t>
  </si>
  <si>
    <t xml:space="preserve"> 9.0  </t>
  </si>
  <si>
    <t xml:space="preserve"> 9.5  </t>
  </si>
  <si>
    <t xml:space="preserve"> 30% to 33%  </t>
  </si>
  <si>
    <t xml:space="preserve"> 8.0  </t>
  </si>
  <si>
    <t xml:space="preserve"> 8.5  </t>
  </si>
  <si>
    <t xml:space="preserve"> 33% to 36%  </t>
  </si>
  <si>
    <t xml:space="preserve"> 7.0  </t>
  </si>
  <si>
    <t xml:space="preserve"> 7.5  </t>
  </si>
  <si>
    <t xml:space="preserve"> 36% to 39%  </t>
  </si>
  <si>
    <t xml:space="preserve"> 6.0  </t>
  </si>
  <si>
    <t xml:space="preserve"> 6.5  </t>
  </si>
  <si>
    <t xml:space="preserve"> 39% to 42%  </t>
  </si>
  <si>
    <t xml:space="preserve"> 5.0  </t>
  </si>
  <si>
    <t xml:space="preserve"> 5.5  </t>
  </si>
  <si>
    <t xml:space="preserve"> 42% to 45%  </t>
  </si>
  <si>
    <t xml:space="preserve"> 4.0  </t>
  </si>
  <si>
    <t xml:space="preserve"> 4.5  </t>
  </si>
  <si>
    <t xml:space="preserve"> 45% to 48%  </t>
  </si>
  <si>
    <t xml:space="preserve"> 3.0  </t>
  </si>
  <si>
    <t xml:space="preserve"> 3.5  </t>
  </si>
  <si>
    <t xml:space="preserve"> 48% to 51%  </t>
  </si>
  <si>
    <t xml:space="preserve"> 2.0  </t>
  </si>
  <si>
    <t xml:space="preserve"> 2.5  </t>
  </si>
  <si>
    <t xml:space="preserve"> 51% to 54%  </t>
  </si>
  <si>
    <t xml:space="preserve"> 1.0  </t>
  </si>
  <si>
    <t xml:space="preserve"> 1.5  </t>
  </si>
  <si>
    <t xml:space="preserve"> 54% to 57%  </t>
  </si>
  <si>
    <t xml:space="preserve"> 0.0  </t>
  </si>
  <si>
    <t xml:space="preserve"> 0.5  </t>
  </si>
  <si>
    <t xml:space="preserve"> 57% to 60%  </t>
  </si>
  <si>
    <t xml:space="preserve"> 60% or more  </t>
  </si>
  <si>
    <t>Matrix 1: Income Tax Matrix for Component 2B at the All-Government Level</t>
  </si>
  <si>
    <t>Top Marginal Tax Rate</t>
  </si>
  <si>
    <t>1.5% or less</t>
  </si>
  <si>
    <t>1.5% to 3.0%</t>
  </si>
  <si>
    <t>3.0% to 4.5%</t>
  </si>
  <si>
    <t>4.5% to 6.0%</t>
  </si>
  <si>
    <t>6.0% to 7.5%</t>
  </si>
  <si>
    <t>7.5% to 9.0%</t>
  </si>
  <si>
    <t>9.0% to 10.5%</t>
  </si>
  <si>
    <t>10.5% to 12.0%</t>
  </si>
  <si>
    <t>12.0% to 13.5%</t>
  </si>
  <si>
    <t>13.5% to 15.0%</t>
  </si>
  <si>
    <t>15.0% to 16.5%</t>
  </si>
  <si>
    <t>16.5% to 18.0%</t>
  </si>
  <si>
    <t>18.0% or more</t>
  </si>
  <si>
    <t>correlation:</t>
  </si>
  <si>
    <t>CA $</t>
  </si>
  <si>
    <t>1T</t>
  </si>
  <si>
    <t>5T</t>
  </si>
  <si>
    <t>10T</t>
  </si>
  <si>
    <t>13T</t>
  </si>
  <si>
    <t>16T</t>
  </si>
  <si>
    <t>21T</t>
  </si>
  <si>
    <t>25T</t>
  </si>
  <si>
    <t>27T</t>
  </si>
  <si>
    <t>31T</t>
  </si>
  <si>
    <t>33T</t>
  </si>
  <si>
    <t>35T</t>
  </si>
  <si>
    <t>37T</t>
  </si>
  <si>
    <t>40T</t>
  </si>
  <si>
    <t>45T</t>
  </si>
  <si>
    <t>48T</t>
  </si>
  <si>
    <t>8T</t>
  </si>
  <si>
    <t>Guanajuato</t>
  </si>
  <si>
    <t>Coahuila de Zaragoza</t>
  </si>
  <si>
    <t>Nuevo León</t>
  </si>
  <si>
    <t>Sonora</t>
  </si>
  <si>
    <t xml:space="preserve">Jalisco </t>
  </si>
  <si>
    <t>Aguascalientes</t>
  </si>
  <si>
    <t>Yucatán</t>
  </si>
  <si>
    <t>Baja California</t>
  </si>
  <si>
    <t>Campeche</t>
  </si>
  <si>
    <t>San Luis Potosí</t>
  </si>
  <si>
    <t>Morelos</t>
  </si>
  <si>
    <t>Querétaro</t>
  </si>
  <si>
    <t>Puebla</t>
  </si>
  <si>
    <t>Durango</t>
  </si>
  <si>
    <t xml:space="preserve">Baja California Sur </t>
  </si>
  <si>
    <t>Chihuahua</t>
  </si>
  <si>
    <t>Hidalgo</t>
  </si>
  <si>
    <t>Tamaulipas</t>
  </si>
  <si>
    <t>Sinaloa</t>
  </si>
  <si>
    <t>Michoacán de Ocampo</t>
  </si>
  <si>
    <t>Veracruz de Ignacio de la Llave</t>
  </si>
  <si>
    <t>Quintana Roo</t>
  </si>
  <si>
    <t>Zacatecas</t>
  </si>
  <si>
    <t>Tlaxcala</t>
  </si>
  <si>
    <t>México</t>
  </si>
  <si>
    <t>Tabasco</t>
  </si>
  <si>
    <t xml:space="preserve">Guerrero </t>
  </si>
  <si>
    <t>Oaxaca</t>
  </si>
  <si>
    <t>Nayarit</t>
  </si>
  <si>
    <t>Colima</t>
  </si>
  <si>
    <t xml:space="preserve">Chiapas </t>
  </si>
  <si>
    <t>2T</t>
  </si>
  <si>
    <t>4T</t>
  </si>
  <si>
    <t>7T</t>
  </si>
  <si>
    <t>14T</t>
  </si>
  <si>
    <t>24T</t>
  </si>
  <si>
    <t>28T</t>
  </si>
  <si>
    <t>30T</t>
  </si>
  <si>
    <t>Least Free</t>
  </si>
  <si>
    <t>3Ai</t>
  </si>
  <si>
    <t>3Aii</t>
  </si>
  <si>
    <t>3Aiii</t>
  </si>
  <si>
    <t>Matrix 2a: Income Tax Matrix for Component 2B at the Subnational Level for Canada</t>
  </si>
  <si>
    <t>Matrix 2b: Income Tax Matrix for Component 2B at the Subnational Level for the U.S.</t>
  </si>
  <si>
    <t>3.0% or less</t>
  </si>
  <si>
    <t>3.0% to 6.0%</t>
  </si>
  <si>
    <t>6.0% to 9.0%</t>
  </si>
  <si>
    <t>9.0% to 12.0%</t>
  </si>
  <si>
    <t>12.0% to 15.0%</t>
  </si>
  <si>
    <t>15.0% to 18.0%</t>
  </si>
  <si>
    <t>18.0% to 21.0%</t>
  </si>
  <si>
    <t>21.0% to 24.0%</t>
  </si>
  <si>
    <t>24.0% to 27.0%</t>
  </si>
  <si>
    <t>27.0% to 30.0%</t>
  </si>
  <si>
    <t>30.0% to 33.0%</t>
  </si>
  <si>
    <t>33.0% to 36.0%</t>
  </si>
  <si>
    <t>36.0% or more</t>
  </si>
  <si>
    <t>Income Threshold Level (US $2012)</t>
  </si>
  <si>
    <t xml:space="preserve">Distrito Federal </t>
  </si>
  <si>
    <t>3T</t>
  </si>
  <si>
    <t>18T</t>
  </si>
  <si>
    <t>65T</t>
  </si>
  <si>
    <t>75T</t>
  </si>
  <si>
    <t>Alberta, CA</t>
  </si>
  <si>
    <t>British Columbia, CA</t>
  </si>
  <si>
    <t>Manitoba, CA</t>
  </si>
  <si>
    <t>New Brunswick, CA</t>
  </si>
  <si>
    <t>Newfoundland, CA</t>
  </si>
  <si>
    <t>Nova Scotia, CA</t>
  </si>
  <si>
    <t>Ontario, CA</t>
  </si>
  <si>
    <t>Prince Edward Island, CA</t>
  </si>
  <si>
    <t>Quebec, CA</t>
  </si>
  <si>
    <t>Saskatchewan, CA</t>
  </si>
  <si>
    <t>Alabama, US</t>
  </si>
  <si>
    <t>Alaska, US</t>
  </si>
  <si>
    <t>Arizona, US</t>
  </si>
  <si>
    <t>Arkansas, US</t>
  </si>
  <si>
    <t>California, US</t>
  </si>
  <si>
    <t>Colorado, US</t>
  </si>
  <si>
    <t>Connecticut, US</t>
  </si>
  <si>
    <t>Delaware, US</t>
  </si>
  <si>
    <t>Florida, US</t>
  </si>
  <si>
    <t>Georgia, US</t>
  </si>
  <si>
    <t>Hawaii, US</t>
  </si>
  <si>
    <t>Idaho, US</t>
  </si>
  <si>
    <t>Illinois, US</t>
  </si>
  <si>
    <t>Indiana, US</t>
  </si>
  <si>
    <t>Iowa, US</t>
  </si>
  <si>
    <t>Kansas, US</t>
  </si>
  <si>
    <t>Kentucky, US</t>
  </si>
  <si>
    <t>Louisiana, US</t>
  </si>
  <si>
    <t>Maine, US</t>
  </si>
  <si>
    <t>Maryland, US</t>
  </si>
  <si>
    <t>Massachusetts, US</t>
  </si>
  <si>
    <t>Michigan, US</t>
  </si>
  <si>
    <t>Minnesota, US</t>
  </si>
  <si>
    <t>Mississippi, US</t>
  </si>
  <si>
    <t>Missouri, US</t>
  </si>
  <si>
    <t>Montana, US</t>
  </si>
  <si>
    <t>Nebraska, US</t>
  </si>
  <si>
    <t>Nevada, US</t>
  </si>
  <si>
    <t>New Hampshire, US</t>
  </si>
  <si>
    <t>New Jersey, US</t>
  </si>
  <si>
    <t>New Mexico, US</t>
  </si>
  <si>
    <t>New York, US</t>
  </si>
  <si>
    <t>North Carolina, US</t>
  </si>
  <si>
    <t>North Dakota, US</t>
  </si>
  <si>
    <t>Ohio, US</t>
  </si>
  <si>
    <t>Oklahoma, US</t>
  </si>
  <si>
    <t>Oregon, US</t>
  </si>
  <si>
    <t>Pennsylvania, US</t>
  </si>
  <si>
    <t>Rhode Island, US</t>
  </si>
  <si>
    <t>South Carolina, US</t>
  </si>
  <si>
    <t>South Dakota, US</t>
  </si>
  <si>
    <t>Tennessee, US</t>
  </si>
  <si>
    <t>Texas, US</t>
  </si>
  <si>
    <t>Utah, US</t>
  </si>
  <si>
    <t>Vermont, US</t>
  </si>
  <si>
    <t>Virginia, US</t>
  </si>
  <si>
    <t>Washington, US</t>
  </si>
  <si>
    <t>West Virginia, US</t>
  </si>
  <si>
    <t>Wisconsin, US</t>
  </si>
  <si>
    <t>Wyoming, US</t>
  </si>
  <si>
    <t>Aguascalientes, MX</t>
  </si>
  <si>
    <t>Baja California, MX</t>
  </si>
  <si>
    <t>Campeche, MX</t>
  </si>
  <si>
    <t>Coahuila de Zaragoza, MX</t>
  </si>
  <si>
    <t>Colima, MX</t>
  </si>
  <si>
    <t>Chiapas, MX</t>
  </si>
  <si>
    <t>Chihuahua, MX</t>
  </si>
  <si>
    <t>Durango, MX</t>
  </si>
  <si>
    <t>Guanajuato, MX</t>
  </si>
  <si>
    <t>Guerrero, MX</t>
  </si>
  <si>
    <t>Hidalgo, MX</t>
  </si>
  <si>
    <t>México, MX</t>
  </si>
  <si>
    <t>Michoacán de Ocampo, MX</t>
  </si>
  <si>
    <t>Morelos, MX</t>
  </si>
  <si>
    <t>Nayarit, MX</t>
  </si>
  <si>
    <t>Nuevo León, MX</t>
  </si>
  <si>
    <t>Oaxaca, MX</t>
  </si>
  <si>
    <t>Puebla, MX</t>
  </si>
  <si>
    <t>Querétaro, MX</t>
  </si>
  <si>
    <t>Quintana Roo, MX</t>
  </si>
  <si>
    <t>San Luis Potosí, MX</t>
  </si>
  <si>
    <t>Sinaloa, MX</t>
  </si>
  <si>
    <t>Sonora, MX</t>
  </si>
  <si>
    <t>Tabasco, MX</t>
  </si>
  <si>
    <t>Tamaulipas, MX</t>
  </si>
  <si>
    <t>Tlaxcala, MX</t>
  </si>
  <si>
    <t>Veracruz de Ignacio de la Llave, MX</t>
  </si>
  <si>
    <t>Yucatán, MX</t>
  </si>
  <si>
    <t>Zacatecas, MX</t>
  </si>
  <si>
    <t>12T</t>
  </si>
  <si>
    <t>19T</t>
  </si>
  <si>
    <t>23T</t>
  </si>
  <si>
    <t>32T</t>
  </si>
  <si>
    <t>61T</t>
  </si>
  <si>
    <t>39T</t>
  </si>
  <si>
    <t>20T</t>
  </si>
  <si>
    <t>46T</t>
  </si>
  <si>
    <t>43T</t>
  </si>
  <si>
    <t>17T</t>
  </si>
  <si>
    <t>Mexico</t>
  </si>
  <si>
    <t>CAN minus US</t>
  </si>
  <si>
    <t>CAN minus MX</t>
  </si>
  <si>
    <t>Distrito Federal</t>
  </si>
  <si>
    <t>15T</t>
  </si>
  <si>
    <t>State</t>
  </si>
  <si>
    <t>Most free</t>
  </si>
  <si>
    <t>Least free</t>
  </si>
  <si>
    <t>2nd Quartile</t>
  </si>
  <si>
    <t>3rd Quartile</t>
  </si>
  <si>
    <t>Mex</t>
  </si>
  <si>
    <t>US</t>
  </si>
  <si>
    <t>Can</t>
  </si>
  <si>
    <t>Total Tax</t>
  </si>
  <si>
    <t>Federal Tax</t>
  </si>
  <si>
    <t>%</t>
  </si>
  <si>
    <t>Total Expenditures</t>
  </si>
  <si>
    <t>Federal</t>
  </si>
  <si>
    <t>Total Gov. Employment</t>
  </si>
  <si>
    <t>Federal Government Consumption as a % of Total Government Consumption</t>
  </si>
  <si>
    <t>USA</t>
  </si>
  <si>
    <t>Federal Government Employment as a % of Total Government Employment</t>
  </si>
  <si>
    <t xml:space="preserve">Jalisco, MX </t>
  </si>
  <si>
    <t>Baja California Sur , MX</t>
  </si>
  <si>
    <t>Distrito Federal, MX</t>
  </si>
  <si>
    <t>Figure 1.1: Summary of 2013 Ratings at the All-Government Level</t>
  </si>
  <si>
    <t>Table 1.1: Average Economic Freedom Scores at the All-Government Level</t>
  </si>
  <si>
    <t>Figure 1.2a: Summary of 2013 Canadian Ratings at the Subnational Level</t>
  </si>
  <si>
    <t>9T</t>
  </si>
  <si>
    <t>38T</t>
  </si>
  <si>
    <t>26T</t>
  </si>
  <si>
    <t>Figure 1.2c: Summary of 2013 Mexico Ratings at the Subnational Level</t>
  </si>
  <si>
    <t>Figure 1.2b: Summary of 2013 U.S. Ratings at the Subnational Level</t>
  </si>
  <si>
    <t>Figure 1.3: Economic Freedom at the All-Government Level and Per Capita Income, 2013</t>
  </si>
  <si>
    <t>2013 Score</t>
  </si>
  <si>
    <t>Per Capita Income</t>
  </si>
  <si>
    <t>PCIG</t>
  </si>
  <si>
    <t>Figure 1.5: Average Growth in Per Capita Income and Average Growth in Economic Freedom at the All-Government Level, 2004-2013</t>
  </si>
  <si>
    <t>Figure 1.6: Average Growth in Per Capita Income and Average Growth in Economic Freedom at the Subnational Level, 2004-2013</t>
  </si>
  <si>
    <t>Table 3.1: Economic Freedom at the All-Government Level, 2013</t>
  </si>
  <si>
    <t>Area 4</t>
  </si>
  <si>
    <t>Area 5</t>
  </si>
  <si>
    <t>Area 6</t>
  </si>
  <si>
    <t>Table 3.2a: Economic Freedom at the Subnational Level in Canada, 2013</t>
  </si>
  <si>
    <t>Table 3.2c: Economic Freedom at the Subnational Level in the United States, 2013</t>
  </si>
  <si>
    <t>Table 3.2b: Economic Freedom at the Subnational Level in Mexico, 2013</t>
  </si>
  <si>
    <t>Canada Average</t>
  </si>
  <si>
    <t>U.S. Average</t>
  </si>
  <si>
    <t>Mexico Average</t>
  </si>
  <si>
    <t>Note: There is no state and local spending on component 1C, nor any state and local income tax (2B) or state and local sales tax (2D).</t>
  </si>
  <si>
    <t>Rank out of 92 (2013)</t>
  </si>
  <si>
    <t>Table 3.3: Economic Freedom at the All-Government Level, 2003-2013</t>
  </si>
  <si>
    <t>Figure 2.1: Summary of 2013 All-Government Economic Freedom Ratings for Mexico</t>
  </si>
  <si>
    <t>42T</t>
  </si>
  <si>
    <t>57T</t>
  </si>
  <si>
    <t>68T</t>
  </si>
  <si>
    <t>83T</t>
  </si>
  <si>
    <t>Figure 1.4: Economic Freedom at the Subnational Level and Per Capita Income, 2013</t>
  </si>
  <si>
    <t>Deviation from National Mean:</t>
  </si>
  <si>
    <t>Table 3.4a: Overall Canadian Scores at State/Provincial and Local/Municipal Levels, 1981–2013</t>
  </si>
  <si>
    <t>Rank out of 10 (2013)</t>
  </si>
  <si>
    <t>Rank out of 32 (2013)</t>
  </si>
  <si>
    <t>Table 3.4b: Overall Mexican Scores at State/Provincial and Local/Municipal Levels, 2003–2013</t>
  </si>
  <si>
    <t>Table 3.4c: Overall U.S. Scores at State/Provincial and Local/Municipal Levels, 1981–2013</t>
  </si>
  <si>
    <t>Rank out of 50 (2013)</t>
  </si>
  <si>
    <t>Table 3.5: Scores for Area 1 (Government Spending) at the All-Government Level, 2003-2013</t>
  </si>
  <si>
    <t>Table 3.6b: Scores for Area 1 (Government Spending) at the State  and Local Level in Mexico, 2003–2012</t>
  </si>
  <si>
    <t>Table 3.9: Scores for Area 3 (Labor Market Freedom) at the World-Adjusted Federal, State/Provincial, and Local/Municipal Levels, 2003–2013</t>
  </si>
  <si>
    <t>Table 3.7: Scores for Area 2 (Taxes) at the World-Adjusted Federal, State/Provincial, and Local/Municipal Levels, 2003–2013</t>
  </si>
  <si>
    <t>Table 3.6a: Scores for Area 1 (Government Spending) at the Provincial and Municipal Level in Canada, 1981–2013</t>
  </si>
  <si>
    <t>Table 3.8b: Scores for Area 2 (Taxes) at the State  and Local Level in Mexico, 2003–2013</t>
  </si>
  <si>
    <t>Table 3.10b: Scores for Area 3 (Labor Market Freedom) at the State  and Local Level in Mexico, 2003–2013</t>
  </si>
  <si>
    <t>Table 3.6c: Scores for Area 1 (Government Spending) at the State  and Local Level in the U.S., 1981–2013</t>
  </si>
  <si>
    <t>Table 3.8a: Scores for Area 2 (Taxes) at the Provincial and Municipal Level in Canada, 1981–2013</t>
  </si>
  <si>
    <t>Table 3.8c: Scores for Area 2 (Taxes) at the State  and Local Level in the U.S., 1981–2013</t>
  </si>
  <si>
    <t>Table 3.10a: Scores for Area 3 (Labor Market Freedom) at the Provincial and Municipal Level in Canada, 1981–2013</t>
  </si>
  <si>
    <t>Table 3.10c: Scores for Area 3 (Labor Market Freedom) at the State  and Local Level in the U.S., 1981–2013</t>
  </si>
  <si>
    <t>Less than $59,641</t>
  </si>
  <si>
    <t>$59,641 to $119,282</t>
  </si>
  <si>
    <t>More than $119,282</t>
  </si>
  <si>
    <t>29T</t>
  </si>
  <si>
    <t>44T</t>
  </si>
  <si>
    <t>22T</t>
  </si>
  <si>
    <t>34T</t>
  </si>
  <si>
    <t>41T</t>
  </si>
  <si>
    <t>Figure 2.4: Centralization in the First 3 Areas of the EFNA</t>
  </si>
  <si>
    <t>Federal Tax Revenue as a % of Total Tax Revenue</t>
  </si>
  <si>
    <t>Figure 2.3: Economic Freedom at the Subnational Level and Per Capita Income in Mexico, 2013</t>
  </si>
  <si>
    <t>Figure 2.2: Economic Freedom at the  All- Government  Level and Per Capita Income, 2013</t>
  </si>
  <si>
    <t>Least free w/o Distrito Federal, Nuevo Leon, and Campeche</t>
  </si>
  <si>
    <t>Rank out of 92</t>
  </si>
  <si>
    <t>Rank out of 10</t>
  </si>
  <si>
    <t>Rank out of 32</t>
  </si>
  <si>
    <t>Rank out of 50</t>
  </si>
  <si>
    <t>Guerrero</t>
  </si>
  <si>
    <t>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</si>
</sst>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\(&quot;$&quot;#,##0\)"/>
    <numFmt numFmtId="165" formatCode="_(* #,##0.00_);_(* \(#,##0.00\);_(* &quot;-&quot;??_);_(@_)"/>
    <numFmt numFmtId="166" formatCode="0.0"/>
    <numFmt numFmtId="167" formatCode="&quot;$&quot;#,##0"/>
    <numFmt numFmtId="168" formatCode="0.00000"/>
    <numFmt numFmtId="169" formatCode="0.000"/>
    <numFmt numFmtId="170" formatCode="0.0000"/>
    <numFmt numFmtId="171" formatCode="0.0%"/>
    <numFmt numFmtId="172" formatCode="0.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4" fillId="0" borderId="0"/>
    <xf numFmtId="165" fontId="7" fillId="0" borderId="0" applyFont="0" applyFill="0" applyBorder="0" applyAlignment="0" applyProtection="0"/>
    <xf numFmtId="0" fontId="8" fillId="0" borderId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73" applyFont="1" applyFill="1"/>
    <xf numFmtId="0" fontId="0" fillId="0" borderId="0" xfId="0"/>
    <xf numFmtId="0" fontId="1" fillId="0" borderId="1" xfId="0" applyFont="1" applyBorder="1"/>
    <xf numFmtId="0" fontId="3" fillId="0" borderId="0" xfId="81" applyFont="1" applyFill="1" applyBorder="1"/>
    <xf numFmtId="0" fontId="0" fillId="0" borderId="1" xfId="0" applyBorder="1"/>
    <xf numFmtId="0" fontId="1" fillId="0" borderId="0" xfId="0" applyFont="1"/>
    <xf numFmtId="0" fontId="3" fillId="0" borderId="0" xfId="0" applyFon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Fill="1"/>
    <xf numFmtId="3" fontId="3" fillId="0" borderId="0" xfId="0" applyNumberFormat="1" applyFont="1"/>
    <xf numFmtId="3" fontId="3" fillId="0" borderId="0" xfId="0" applyNumberFormat="1" applyFont="1" applyFill="1"/>
    <xf numFmtId="0" fontId="1" fillId="0" borderId="1" xfId="0" applyFont="1" applyBorder="1" applyAlignment="1">
      <alignment shrinkToFit="1"/>
    </xf>
    <xf numFmtId="0" fontId="0" fillId="0" borderId="0" xfId="0" applyAlignment="1"/>
    <xf numFmtId="165" fontId="0" fillId="0" borderId="0" xfId="129" applyFont="1"/>
    <xf numFmtId="166" fontId="0" fillId="0" borderId="0" xfId="0" applyNumberFormat="1" applyFill="1"/>
    <xf numFmtId="0" fontId="3" fillId="0" borderId="0" xfId="81" applyFont="1" applyFill="1"/>
    <xf numFmtId="1" fontId="3" fillId="0" borderId="0" xfId="73" applyNumberFormat="1" applyFont="1" applyFill="1"/>
    <xf numFmtId="0" fontId="3" fillId="0" borderId="1" xfId="73" applyFont="1" applyFill="1" applyBorder="1"/>
    <xf numFmtId="0" fontId="3" fillId="0" borderId="0" xfId="73" applyFont="1" applyFill="1" applyBorder="1"/>
    <xf numFmtId="1" fontId="3" fillId="0" borderId="1" xfId="73" applyNumberFormat="1" applyFont="1" applyFill="1" applyBorder="1"/>
    <xf numFmtId="1" fontId="0" fillId="0" borderId="0" xfId="0" applyNumberFormat="1" applyFill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shrinkToFit="1"/>
    </xf>
    <xf numFmtId="169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164" fontId="0" fillId="0" borderId="0" xfId="129" applyNumberFormat="1" applyFont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0" fontId="9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" fontId="3" fillId="0" borderId="0" xfId="73" applyNumberFormat="1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0" fillId="0" borderId="0" xfId="0" applyFill="1" applyBorder="1"/>
    <xf numFmtId="167" fontId="0" fillId="0" borderId="0" xfId="0" applyNumberFormat="1" applyFill="1"/>
    <xf numFmtId="169" fontId="0" fillId="0" borderId="0" xfId="0" applyNumberFormat="1" applyFill="1"/>
    <xf numFmtId="170" fontId="0" fillId="0" borderId="0" xfId="0" applyNumberFormat="1"/>
    <xf numFmtId="2" fontId="0" fillId="0" borderId="0" xfId="0" applyNumberFormat="1"/>
    <xf numFmtId="0" fontId="1" fillId="0" borderId="0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166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0" fontId="9" fillId="0" borderId="0" xfId="81" applyFont="1" applyFill="1" applyBorder="1"/>
    <xf numFmtId="166" fontId="9" fillId="0" borderId="0" xfId="113" applyNumberFormat="1" applyFont="1" applyFill="1" applyAlignment="1">
      <alignment horizontal="center"/>
    </xf>
    <xf numFmtId="166" fontId="9" fillId="0" borderId="0" xfId="17" applyNumberFormat="1" applyFont="1" applyFill="1" applyAlignment="1">
      <alignment horizontal="center"/>
    </xf>
    <xf numFmtId="166" fontId="9" fillId="0" borderId="0" xfId="41" applyNumberFormat="1" applyFont="1" applyFill="1" applyAlignment="1">
      <alignment horizontal="center"/>
    </xf>
    <xf numFmtId="0" fontId="9" fillId="0" borderId="0" xfId="81" applyFont="1" applyFill="1"/>
    <xf numFmtId="0" fontId="9" fillId="0" borderId="1" xfId="81" applyFont="1" applyFill="1" applyBorder="1"/>
    <xf numFmtId="166" fontId="9" fillId="0" borderId="1" xfId="113" applyNumberFormat="1" applyFont="1" applyFill="1" applyBorder="1" applyAlignment="1">
      <alignment horizontal="center"/>
    </xf>
    <xf numFmtId="166" fontId="9" fillId="0" borderId="1" xfId="17" applyNumberFormat="1" applyFont="1" applyFill="1" applyBorder="1" applyAlignment="1">
      <alignment horizontal="center"/>
    </xf>
    <xf numFmtId="166" fontId="9" fillId="0" borderId="1" xfId="41" applyNumberFormat="1" applyFont="1" applyFill="1" applyBorder="1" applyAlignment="1">
      <alignment horizontal="center"/>
    </xf>
    <xf numFmtId="0" fontId="9" fillId="0" borderId="0" xfId="73" applyFont="1" applyFill="1"/>
    <xf numFmtId="166" fontId="9" fillId="0" borderId="0" xfId="105" applyNumberFormat="1" applyFont="1" applyFill="1" applyAlignment="1">
      <alignment horizontal="center"/>
    </xf>
    <xf numFmtId="166" fontId="9" fillId="0" borderId="0" xfId="9" applyNumberFormat="1" applyFont="1" applyFill="1" applyAlignment="1">
      <alignment horizontal="center"/>
    </xf>
    <xf numFmtId="0" fontId="9" fillId="0" borderId="1" xfId="73" applyFont="1" applyFill="1" applyBorder="1"/>
    <xf numFmtId="166" fontId="9" fillId="0" borderId="1" xfId="105" applyNumberFormat="1" applyFont="1" applyFill="1" applyBorder="1" applyAlignment="1">
      <alignment horizontal="center"/>
    </xf>
    <xf numFmtId="166" fontId="9" fillId="0" borderId="1" xfId="9" applyNumberFormat="1" applyFont="1" applyFill="1" applyBorder="1" applyAlignment="1">
      <alignment horizontal="center"/>
    </xf>
    <xf numFmtId="1" fontId="9" fillId="0" borderId="0" xfId="73" applyNumberFormat="1" applyFont="1" applyFill="1"/>
    <xf numFmtId="1" fontId="9" fillId="0" borderId="1" xfId="73" applyNumberFormat="1" applyFont="1" applyFill="1" applyBorder="1"/>
    <xf numFmtId="0" fontId="11" fillId="0" borderId="0" xfId="81" applyFont="1" applyFill="1" applyBorder="1"/>
    <xf numFmtId="166" fontId="11" fillId="0" borderId="0" xfId="113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166" fontId="0" fillId="0" borderId="0" xfId="0" applyNumberFormat="1" applyFont="1"/>
    <xf numFmtId="1" fontId="0" fillId="0" borderId="0" xfId="0" applyNumberFormat="1" applyFont="1" applyAlignment="1">
      <alignment horizontal="center"/>
    </xf>
    <xf numFmtId="166" fontId="9" fillId="0" borderId="0" xfId="105" applyNumberFormat="1" applyFont="1" applyAlignment="1">
      <alignment horizontal="center"/>
    </xf>
    <xf numFmtId="166" fontId="9" fillId="0" borderId="0" xfId="9" applyNumberFormat="1" applyFont="1" applyAlignment="1">
      <alignment horizontal="center"/>
    </xf>
    <xf numFmtId="166" fontId="9" fillId="0" borderId="0" xfId="41" applyNumberFormat="1" applyFont="1" applyAlignment="1">
      <alignment horizontal="center"/>
    </xf>
    <xf numFmtId="166" fontId="9" fillId="0" borderId="0" xfId="73" applyNumberFormat="1" applyFont="1" applyAlignment="1">
      <alignment horizontal="center"/>
    </xf>
    <xf numFmtId="0" fontId="9" fillId="0" borderId="0" xfId="73" applyFont="1"/>
    <xf numFmtId="0" fontId="9" fillId="0" borderId="1" xfId="73" applyFont="1" applyBorder="1"/>
    <xf numFmtId="166" fontId="0" fillId="0" borderId="1" xfId="0" applyNumberFormat="1" applyFont="1" applyBorder="1" applyAlignment="1">
      <alignment horizontal="center"/>
    </xf>
    <xf numFmtId="166" fontId="9" fillId="0" borderId="1" xfId="105" applyNumberFormat="1" applyFont="1" applyBorder="1" applyAlignment="1">
      <alignment horizontal="center"/>
    </xf>
    <xf numFmtId="166" fontId="9" fillId="0" borderId="1" xfId="9" applyNumberFormat="1" applyFont="1" applyBorder="1" applyAlignment="1">
      <alignment horizontal="center"/>
    </xf>
    <xf numFmtId="166" fontId="9" fillId="0" borderId="1" xfId="41" applyNumberFormat="1" applyFont="1" applyBorder="1" applyAlignment="1">
      <alignment horizontal="center"/>
    </xf>
    <xf numFmtId="166" fontId="9" fillId="0" borderId="1" xfId="73" applyNumberFormat="1" applyFont="1" applyBorder="1" applyAlignment="1">
      <alignment horizontal="center"/>
    </xf>
    <xf numFmtId="1" fontId="9" fillId="0" borderId="0" xfId="73" applyNumberFormat="1" applyFont="1" applyAlignment="1">
      <alignment horizontal="center"/>
    </xf>
    <xf numFmtId="166" fontId="9" fillId="0" borderId="0" xfId="73" applyNumberFormat="1" applyFont="1" applyBorder="1" applyAlignment="1">
      <alignment horizontal="center"/>
    </xf>
    <xf numFmtId="1" fontId="9" fillId="0" borderId="0" xfId="73" applyNumberFormat="1" applyFont="1"/>
    <xf numFmtId="166" fontId="9" fillId="0" borderId="0" xfId="113" applyNumberFormat="1" applyFont="1" applyAlignment="1">
      <alignment horizontal="center"/>
    </xf>
    <xf numFmtId="166" fontId="9" fillId="0" borderId="0" xfId="17" applyNumberFormat="1" applyFont="1" applyAlignment="1">
      <alignment horizontal="center"/>
    </xf>
    <xf numFmtId="166" fontId="9" fillId="0" borderId="0" xfId="49" applyNumberFormat="1" applyFont="1" applyAlignment="1">
      <alignment horizontal="center"/>
    </xf>
    <xf numFmtId="166" fontId="9" fillId="0" borderId="5" xfId="81" applyNumberFormat="1" applyFont="1" applyBorder="1" applyAlignment="1">
      <alignment horizontal="center"/>
    </xf>
    <xf numFmtId="1" fontId="9" fillId="0" borderId="5" xfId="81" applyNumberFormat="1" applyFont="1" applyBorder="1" applyAlignment="1">
      <alignment horizontal="center"/>
    </xf>
    <xf numFmtId="166" fontId="9" fillId="0" borderId="0" xfId="81" applyNumberFormat="1" applyFont="1" applyAlignment="1">
      <alignment horizontal="center"/>
    </xf>
    <xf numFmtId="1" fontId="9" fillId="0" borderId="0" xfId="81" applyNumberFormat="1" applyFont="1" applyAlignment="1">
      <alignment horizontal="center"/>
    </xf>
    <xf numFmtId="1" fontId="9" fillId="0" borderId="1" xfId="73" applyNumberFormat="1" applyFont="1" applyBorder="1"/>
    <xf numFmtId="166" fontId="9" fillId="0" borderId="1" xfId="113" applyNumberFormat="1" applyFont="1" applyBorder="1" applyAlignment="1">
      <alignment horizontal="center"/>
    </xf>
    <xf numFmtId="166" fontId="9" fillId="0" borderId="1" xfId="17" applyNumberFormat="1" applyFont="1" applyBorder="1" applyAlignment="1">
      <alignment horizontal="center"/>
    </xf>
    <xf numFmtId="166" fontId="9" fillId="0" borderId="1" xfId="49" applyNumberFormat="1" applyFont="1" applyBorder="1" applyAlignment="1">
      <alignment horizontal="center"/>
    </xf>
    <xf numFmtId="166" fontId="9" fillId="0" borderId="1" xfId="81" applyNumberFormat="1" applyFont="1" applyBorder="1" applyAlignment="1">
      <alignment horizontal="center"/>
    </xf>
    <xf numFmtId="0" fontId="9" fillId="0" borderId="0" xfId="73" applyFont="1" applyFill="1" applyBorder="1"/>
    <xf numFmtId="0" fontId="0" fillId="0" borderId="1" xfId="0" applyFont="1" applyBorder="1" applyAlignment="1">
      <alignment horizontal="center"/>
    </xf>
    <xf numFmtId="1" fontId="0" fillId="0" borderId="0" xfId="0" applyNumberFormat="1" applyFont="1"/>
    <xf numFmtId="0" fontId="9" fillId="0" borderId="0" xfId="81" applyFont="1"/>
    <xf numFmtId="0" fontId="9" fillId="0" borderId="1" xfId="81" applyFont="1" applyBorder="1"/>
    <xf numFmtId="0" fontId="12" fillId="0" borderId="0" xfId="0" applyFont="1"/>
    <xf numFmtId="0" fontId="9" fillId="0" borderId="0" xfId="97" applyFont="1"/>
    <xf numFmtId="1" fontId="0" fillId="0" borderId="0" xfId="0" applyNumberFormat="1" applyFont="1" applyBorder="1"/>
    <xf numFmtId="0" fontId="9" fillId="0" borderId="0" xfId="97" applyFont="1" applyBorder="1"/>
    <xf numFmtId="0" fontId="9" fillId="0" borderId="1" xfId="97" applyFont="1" applyBorder="1"/>
    <xf numFmtId="0" fontId="9" fillId="0" borderId="0" xfId="89" applyFont="1" applyFill="1"/>
    <xf numFmtId="0" fontId="9" fillId="0" borderId="0" xfId="89" applyFont="1"/>
    <xf numFmtId="0" fontId="9" fillId="0" borderId="1" xfId="89" applyFont="1" applyBorder="1"/>
    <xf numFmtId="0" fontId="9" fillId="0" borderId="0" xfId="89" applyFont="1" applyBorder="1"/>
    <xf numFmtId="1" fontId="9" fillId="0" borderId="0" xfId="89" applyNumberFormat="1" applyFont="1"/>
    <xf numFmtId="1" fontId="9" fillId="0" borderId="1" xfId="89" applyNumberFormat="1" applyFont="1" applyBorder="1"/>
    <xf numFmtId="1" fontId="9" fillId="0" borderId="0" xfId="73" applyNumberFormat="1" applyFont="1" applyBorder="1"/>
    <xf numFmtId="3" fontId="0" fillId="0" borderId="0" xfId="0" applyNumberFormat="1" applyFill="1"/>
    <xf numFmtId="171" fontId="0" fillId="0" borderId="0" xfId="250" applyNumberFormat="1" applyFont="1" applyFill="1"/>
    <xf numFmtId="0" fontId="0" fillId="0" borderId="0" xfId="0" applyBorder="1"/>
    <xf numFmtId="171" fontId="0" fillId="0" borderId="0" xfId="250" applyNumberFormat="1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applyNumberFormat="1" applyFont="1" applyFill="1"/>
    <xf numFmtId="1" fontId="0" fillId="0" borderId="0" xfId="0" applyNumberFormat="1" applyFill="1"/>
    <xf numFmtId="1" fontId="0" fillId="2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1" fontId="0" fillId="7" borderId="0" xfId="0" applyNumberFormat="1" applyFill="1"/>
    <xf numFmtId="0" fontId="11" fillId="0" borderId="0" xfId="81" applyFont="1" applyBorder="1"/>
    <xf numFmtId="1" fontId="11" fillId="0" borderId="0" xfId="73" applyNumberFormat="1" applyFont="1" applyBorder="1"/>
    <xf numFmtId="0" fontId="9" fillId="0" borderId="0" xfId="17" applyFont="1" applyBorder="1"/>
    <xf numFmtId="0" fontId="9" fillId="0" borderId="0" xfId="17" applyFont="1"/>
    <xf numFmtId="0" fontId="9" fillId="0" borderId="1" xfId="17" applyFont="1" applyBorder="1"/>
    <xf numFmtId="0" fontId="9" fillId="0" borderId="0" xfId="9" applyFont="1" applyFill="1"/>
    <xf numFmtId="0" fontId="9" fillId="0" borderId="0" xfId="9" applyFont="1"/>
    <xf numFmtId="0" fontId="9" fillId="0" borderId="0" xfId="9" applyFont="1" applyBorder="1"/>
    <xf numFmtId="0" fontId="9" fillId="0" borderId="1" xfId="9" applyFont="1" applyBorder="1"/>
    <xf numFmtId="1" fontId="9" fillId="0" borderId="0" xfId="9" applyNumberFormat="1" applyFont="1"/>
    <xf numFmtId="1" fontId="9" fillId="0" borderId="1" xfId="9" applyNumberFormat="1" applyFont="1" applyBorder="1"/>
    <xf numFmtId="0" fontId="0" fillId="0" borderId="1" xfId="0" applyFont="1" applyBorder="1"/>
    <xf numFmtId="0" fontId="9" fillId="0" borderId="0" xfId="49" applyFont="1"/>
    <xf numFmtId="1" fontId="9" fillId="0" borderId="0" xfId="49" applyNumberFormat="1" applyFont="1" applyFill="1" applyBorder="1"/>
    <xf numFmtId="0" fontId="9" fillId="0" borderId="0" xfId="49" applyFont="1" applyBorder="1"/>
    <xf numFmtId="0" fontId="9" fillId="0" borderId="1" xfId="49" applyFont="1" applyBorder="1"/>
    <xf numFmtId="0" fontId="9" fillId="0" borderId="0" xfId="41" applyFont="1" applyFill="1"/>
    <xf numFmtId="0" fontId="9" fillId="0" borderId="0" xfId="41" applyFont="1"/>
    <xf numFmtId="0" fontId="9" fillId="0" borderId="0" xfId="41" applyFont="1" applyBorder="1"/>
    <xf numFmtId="0" fontId="9" fillId="0" borderId="1" xfId="41" applyFont="1" applyBorder="1"/>
    <xf numFmtId="1" fontId="9" fillId="0" borderId="0" xfId="41" applyNumberFormat="1" applyFont="1" applyBorder="1"/>
    <xf numFmtId="1" fontId="9" fillId="0" borderId="0" xfId="41" applyNumberFormat="1" applyFont="1"/>
    <xf numFmtId="1" fontId="9" fillId="0" borderId="1" xfId="41" applyNumberFormat="1" applyFont="1" applyBorder="1"/>
    <xf numFmtId="0" fontId="9" fillId="0" borderId="0" xfId="121" applyFont="1" applyFill="1"/>
    <xf numFmtId="0" fontId="9" fillId="0" borderId="0" xfId="121" applyFont="1"/>
    <xf numFmtId="0" fontId="9" fillId="0" borderId="1" xfId="121" applyFont="1" applyBorder="1"/>
    <xf numFmtId="0" fontId="9" fillId="0" borderId="0" xfId="121" applyFont="1" applyBorder="1"/>
    <xf numFmtId="1" fontId="9" fillId="0" borderId="0" xfId="121" applyNumberFormat="1" applyFont="1"/>
    <xf numFmtId="1" fontId="9" fillId="0" borderId="1" xfId="121" applyNumberFormat="1" applyFont="1" applyBorder="1"/>
    <xf numFmtId="2" fontId="0" fillId="0" borderId="1" xfId="0" applyNumberFormat="1" applyFill="1" applyBorder="1"/>
    <xf numFmtId="2" fontId="0" fillId="0" borderId="1" xfId="0" applyNumberFormat="1" applyBorder="1"/>
    <xf numFmtId="1" fontId="9" fillId="0" borderId="0" xfId="121" applyNumberFormat="1" applyFont="1" applyBorder="1"/>
    <xf numFmtId="0" fontId="1" fillId="0" borderId="0" xfId="0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6" fontId="11" fillId="0" borderId="0" xfId="81" applyNumberFormat="1" applyFont="1" applyBorder="1" applyAlignment="1">
      <alignment horizontal="center"/>
    </xf>
    <xf numFmtId="166" fontId="11" fillId="0" borderId="5" xfId="81" applyNumberFormat="1" applyFont="1" applyBorder="1" applyAlignment="1">
      <alignment horizontal="center"/>
    </xf>
    <xf numFmtId="166" fontId="11" fillId="0" borderId="0" xfId="97" applyNumberFormat="1" applyFont="1" applyAlignment="1">
      <alignment horizontal="center"/>
    </xf>
    <xf numFmtId="166" fontId="9" fillId="0" borderId="0" xfId="97" applyNumberFormat="1" applyFont="1" applyAlignment="1">
      <alignment horizontal="center"/>
    </xf>
    <xf numFmtId="166" fontId="9" fillId="0" borderId="1" xfId="97" applyNumberFormat="1" applyFont="1" applyBorder="1" applyAlignment="1">
      <alignment horizontal="center"/>
    </xf>
    <xf numFmtId="166" fontId="11" fillId="0" borderId="0" xfId="73" applyNumberFormat="1" applyFont="1" applyBorder="1" applyAlignment="1">
      <alignment horizontal="center"/>
    </xf>
    <xf numFmtId="166" fontId="11" fillId="0" borderId="0" xfId="89" applyNumberFormat="1" applyFont="1" applyBorder="1" applyAlignment="1">
      <alignment horizontal="center"/>
    </xf>
    <xf numFmtId="166" fontId="9" fillId="0" borderId="0" xfId="89" applyNumberFormat="1" applyFont="1" applyAlignment="1">
      <alignment horizontal="center"/>
    </xf>
    <xf numFmtId="166" fontId="9" fillId="0" borderId="1" xfId="89" applyNumberFormat="1" applyFont="1" applyBorder="1" applyAlignment="1">
      <alignment horizontal="center"/>
    </xf>
    <xf numFmtId="166" fontId="11" fillId="0" borderId="0" xfId="97" applyNumberFormat="1" applyFont="1" applyBorder="1" applyAlignment="1">
      <alignment horizontal="center"/>
    </xf>
    <xf numFmtId="166" fontId="11" fillId="0" borderId="0" xfId="73" applyNumberFormat="1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6" fontId="9" fillId="0" borderId="0" xfId="89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6" fontId="9" fillId="0" borderId="0" xfId="97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9" fillId="0" borderId="0" xfId="121" applyNumberFormat="1" applyFont="1" applyAlignment="1">
      <alignment horizontal="center"/>
    </xf>
    <xf numFmtId="166" fontId="9" fillId="0" borderId="0" xfId="12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9" fillId="0" borderId="1" xfId="121" applyNumberFormat="1" applyFont="1" applyBorder="1" applyAlignment="1">
      <alignment horizontal="center"/>
    </xf>
    <xf numFmtId="166" fontId="9" fillId="0" borderId="0" xfId="17" applyNumberFormat="1" applyFont="1" applyBorder="1" applyAlignment="1">
      <alignment horizontal="center"/>
    </xf>
    <xf numFmtId="166" fontId="9" fillId="0" borderId="6" xfId="17" applyNumberFormat="1" applyFont="1" applyBorder="1" applyAlignment="1">
      <alignment horizontal="center"/>
    </xf>
    <xf numFmtId="166" fontId="9" fillId="0" borderId="7" xfId="17" applyNumberFormat="1" applyFont="1" applyBorder="1" applyAlignment="1">
      <alignment horizontal="center"/>
    </xf>
    <xf numFmtId="166" fontId="11" fillId="0" borderId="8" xfId="97" applyNumberFormat="1" applyFont="1" applyBorder="1" applyAlignment="1">
      <alignment horizontal="center"/>
    </xf>
    <xf numFmtId="166" fontId="9" fillId="0" borderId="6" xfId="9" applyNumberFormat="1" applyFont="1" applyBorder="1" applyAlignment="1">
      <alignment horizontal="center"/>
    </xf>
    <xf numFmtId="166" fontId="9" fillId="0" borderId="0" xfId="9" applyNumberFormat="1" applyFont="1" applyBorder="1" applyAlignment="1">
      <alignment horizontal="center"/>
    </xf>
    <xf numFmtId="166" fontId="9" fillId="0" borderId="7" xfId="9" applyNumberFormat="1" applyFont="1" applyBorder="1" applyAlignment="1">
      <alignment horizontal="center"/>
    </xf>
    <xf numFmtId="166" fontId="9" fillId="0" borderId="6" xfId="49" applyNumberFormat="1" applyFont="1" applyBorder="1" applyAlignment="1">
      <alignment horizontal="center"/>
    </xf>
    <xf numFmtId="166" fontId="9" fillId="0" borderId="0" xfId="49" applyNumberFormat="1" applyFont="1" applyBorder="1" applyAlignment="1">
      <alignment horizontal="center"/>
    </xf>
    <xf numFmtId="166" fontId="9" fillId="0" borderId="7" xfId="49" applyNumberFormat="1" applyFont="1" applyBorder="1" applyAlignment="1">
      <alignment horizontal="center"/>
    </xf>
    <xf numFmtId="166" fontId="9" fillId="0" borderId="6" xfId="41" applyNumberFormat="1" applyFont="1" applyBorder="1" applyAlignment="1">
      <alignment horizontal="center"/>
    </xf>
    <xf numFmtId="166" fontId="9" fillId="0" borderId="0" xfId="41" applyNumberFormat="1" applyFont="1" applyBorder="1" applyAlignment="1">
      <alignment horizontal="center"/>
    </xf>
    <xf numFmtId="166" fontId="9" fillId="0" borderId="7" xfId="4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72" fontId="0" fillId="0" borderId="0" xfId="0" applyNumberFormat="1" applyFill="1"/>
    <xf numFmtId="172" fontId="1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</cellXfs>
  <cellStyles count="511">
    <cellStyle name="Comma" xfId="129" builtinId="3"/>
    <cellStyle name="Comma 2" xfId="238"/>
    <cellStyle name="Comma 2 2" xfId="240"/>
    <cellStyle name="Comma 2 3" xfId="249"/>
    <cellStyle name="Comma 3" xfId="241"/>
    <cellStyle name="Comma 4" xfId="242"/>
    <cellStyle name="Comma 5" xfId="243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Normal" xfId="0" builtinId="0"/>
    <cellStyle name="Normal 10" xfId="1"/>
    <cellStyle name="Normal 10 2" xfId="2"/>
    <cellStyle name="Normal 10 3" xfId="3"/>
    <cellStyle name="Normal 10 4" xfId="4"/>
    <cellStyle name="Normal 10 5" xfId="5"/>
    <cellStyle name="Normal 10 6" xfId="6"/>
    <cellStyle name="Normal 10 7" xfId="7"/>
    <cellStyle name="Normal 10 8" xfId="8"/>
    <cellStyle name="Normal 11" xfId="9"/>
    <cellStyle name="Normal 11 2" xfId="10"/>
    <cellStyle name="Normal 11 3" xfId="11"/>
    <cellStyle name="Normal 11 4" xfId="12"/>
    <cellStyle name="Normal 11 5" xfId="13"/>
    <cellStyle name="Normal 11 6" xfId="14"/>
    <cellStyle name="Normal 11 7" xfId="15"/>
    <cellStyle name="Normal 11 8" xfId="16"/>
    <cellStyle name="Normal 12" xfId="17"/>
    <cellStyle name="Normal 12 2" xfId="18"/>
    <cellStyle name="Normal 12 3" xfId="19"/>
    <cellStyle name="Normal 12 4" xfId="20"/>
    <cellStyle name="Normal 12 5" xfId="21"/>
    <cellStyle name="Normal 12 6" xfId="22"/>
    <cellStyle name="Normal 12 7" xfId="23"/>
    <cellStyle name="Normal 12 8" xfId="24"/>
    <cellStyle name="Normal 13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4" xfId="33"/>
    <cellStyle name="Normal 14 2" xfId="34"/>
    <cellStyle name="Normal 14 3" xfId="35"/>
    <cellStyle name="Normal 14 4" xfId="36"/>
    <cellStyle name="Normal 14 5" xfId="37"/>
    <cellStyle name="Normal 14 6" xfId="38"/>
    <cellStyle name="Normal 14 7" xfId="39"/>
    <cellStyle name="Normal 14 8" xfId="40"/>
    <cellStyle name="Normal 15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6" xfId="49"/>
    <cellStyle name="Normal 16 2" xfId="50"/>
    <cellStyle name="Normal 16 3" xfId="51"/>
    <cellStyle name="Normal 16 4" xfId="52"/>
    <cellStyle name="Normal 16 5" xfId="53"/>
    <cellStyle name="Normal 16 6" xfId="54"/>
    <cellStyle name="Normal 16 7" xfId="55"/>
    <cellStyle name="Normal 16 8" xfId="56"/>
    <cellStyle name="Normal 17" xfId="57"/>
    <cellStyle name="Normal 17 2" xfId="58"/>
    <cellStyle name="Normal 17 3" xfId="59"/>
    <cellStyle name="Normal 17 4" xfId="60"/>
    <cellStyle name="Normal 17 5" xfId="61"/>
    <cellStyle name="Normal 17 6" xfId="62"/>
    <cellStyle name="Normal 17 7" xfId="63"/>
    <cellStyle name="Normal 17 8" xfId="64"/>
    <cellStyle name="Normal 18" xfId="65"/>
    <cellStyle name="Normal 18 2" xfId="66"/>
    <cellStyle name="Normal 18 3" xfId="67"/>
    <cellStyle name="Normal 18 4" xfId="68"/>
    <cellStyle name="Normal 18 5" xfId="69"/>
    <cellStyle name="Normal 18 6" xfId="70"/>
    <cellStyle name="Normal 18 7" xfId="71"/>
    <cellStyle name="Normal 18 8" xfId="72"/>
    <cellStyle name="Normal 2" xfId="73"/>
    <cellStyle name="Normal 2 2" xfId="74"/>
    <cellStyle name="Normal 2 3" xfId="75"/>
    <cellStyle name="Normal 2 4" xfId="76"/>
    <cellStyle name="Normal 2 5" xfId="77"/>
    <cellStyle name="Normal 2 6" xfId="78"/>
    <cellStyle name="Normal 2 7" xfId="79"/>
    <cellStyle name="Normal 2 8" xfId="80"/>
    <cellStyle name="Normal 2 9" xfId="239"/>
    <cellStyle name="Normal 3" xfId="81"/>
    <cellStyle name="Normal 3 2" xfId="82"/>
    <cellStyle name="Normal 3 3" xfId="83"/>
    <cellStyle name="Normal 3 4" xfId="84"/>
    <cellStyle name="Normal 3 5" xfId="85"/>
    <cellStyle name="Normal 3 6" xfId="86"/>
    <cellStyle name="Normal 3 7" xfId="87"/>
    <cellStyle name="Normal 3 8" xfId="88"/>
    <cellStyle name="Normal 4" xfId="236"/>
    <cellStyle name="Normal 4 2" xfId="237"/>
    <cellStyle name="Normal 4 3" xfId="248"/>
    <cellStyle name="Normal 5" xfId="89"/>
    <cellStyle name="Normal 5 2" xfId="90"/>
    <cellStyle name="Normal 5 3" xfId="91"/>
    <cellStyle name="Normal 5 4" xfId="92"/>
    <cellStyle name="Normal 5 5" xfId="93"/>
    <cellStyle name="Normal 5 6" xfId="94"/>
    <cellStyle name="Normal 5 7" xfId="95"/>
    <cellStyle name="Normal 5 8" xfId="96"/>
    <cellStyle name="Normal 6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7" xfId="105"/>
    <cellStyle name="Normal 7 2" xfId="106"/>
    <cellStyle name="Normal 7 3" xfId="107"/>
    <cellStyle name="Normal 7 4" xfId="108"/>
    <cellStyle name="Normal 7 5" xfId="109"/>
    <cellStyle name="Normal 7 6" xfId="110"/>
    <cellStyle name="Normal 7 7" xfId="111"/>
    <cellStyle name="Normal 7 8" xfId="112"/>
    <cellStyle name="Normal 8" xfId="113"/>
    <cellStyle name="Normal 8 2" xfId="114"/>
    <cellStyle name="Normal 8 3" xfId="115"/>
    <cellStyle name="Normal 8 4" xfId="116"/>
    <cellStyle name="Normal 8 5" xfId="117"/>
    <cellStyle name="Normal 8 6" xfId="118"/>
    <cellStyle name="Normal 8 7" xfId="119"/>
    <cellStyle name="Normal 8 8" xfId="120"/>
    <cellStyle name="Normal 9" xfId="121"/>
    <cellStyle name="Normal 9 2" xfId="122"/>
    <cellStyle name="Normal 9 3" xfId="123"/>
    <cellStyle name="Normal 9 4" xfId="124"/>
    <cellStyle name="Normal 9 5" xfId="125"/>
    <cellStyle name="Normal 9 6" xfId="126"/>
    <cellStyle name="Normal 9 7" xfId="127"/>
    <cellStyle name="Normal 9 8" xfId="128"/>
    <cellStyle name="Percent" xfId="250" builtinId="5"/>
    <cellStyle name="Percent 2" xfId="244"/>
    <cellStyle name="Percent 2 2" xfId="245"/>
    <cellStyle name="Percent 3" xfId="246"/>
    <cellStyle name="Percent 4" xfId="247"/>
  </cellStyles>
  <dxfs count="0"/>
  <tableStyles count="0" defaultTableStyle="TableStyleMedium9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externalLink" Target="externalLinks/externalLink1.xml"/><Relationship Id="rId38" Type="http://schemas.openxmlformats.org/officeDocument/2006/relationships/theme" Target="theme/theme1.xml"/><Relationship Id="rId39" Type="http://schemas.openxmlformats.org/officeDocument/2006/relationships/styles" Target="styles.xml"/><Relationship Id="rId40" Type="http://schemas.openxmlformats.org/officeDocument/2006/relationships/sharedStrings" Target="sharedStrings.xml"/><Relationship Id="rId4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F7F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F1.1!$A$4:$A$95</c:f>
              <c:strCache>
                <c:ptCount val="92"/>
                <c:pt idx="0">
                  <c:v>Alberta, CA</c:v>
                </c:pt>
                <c:pt idx="1">
                  <c:v>British Columbia, CA</c:v>
                </c:pt>
                <c:pt idx="2">
                  <c:v>Saskatchewan, CA</c:v>
                </c:pt>
                <c:pt idx="3">
                  <c:v>New Hampshire, US</c:v>
                </c:pt>
                <c:pt idx="4">
                  <c:v>South Dakota, US</c:v>
                </c:pt>
                <c:pt idx="5">
                  <c:v>Florida, US</c:v>
                </c:pt>
                <c:pt idx="6">
                  <c:v>Nevada, US</c:v>
                </c:pt>
                <c:pt idx="7">
                  <c:v>Oklahoma, US</c:v>
                </c:pt>
                <c:pt idx="8">
                  <c:v>Texas, US</c:v>
                </c:pt>
                <c:pt idx="9">
                  <c:v>South Carolina, US</c:v>
                </c:pt>
                <c:pt idx="10">
                  <c:v>Idaho, US</c:v>
                </c:pt>
                <c:pt idx="11">
                  <c:v>Kansas, US</c:v>
                </c:pt>
                <c:pt idx="12">
                  <c:v>Arizona, US</c:v>
                </c:pt>
                <c:pt idx="13">
                  <c:v>Alabama, US</c:v>
                </c:pt>
                <c:pt idx="14">
                  <c:v>Tennessee, US</c:v>
                </c:pt>
                <c:pt idx="15">
                  <c:v>Utah, US</c:v>
                </c:pt>
                <c:pt idx="16">
                  <c:v>Nebraska, US</c:v>
                </c:pt>
                <c:pt idx="17">
                  <c:v>Colorado, US</c:v>
                </c:pt>
                <c:pt idx="18">
                  <c:v>Iowa, US</c:v>
                </c:pt>
                <c:pt idx="19">
                  <c:v>Washington, US</c:v>
                </c:pt>
                <c:pt idx="20">
                  <c:v>Ontario, CA</c:v>
                </c:pt>
                <c:pt idx="21">
                  <c:v>Montana, US</c:v>
                </c:pt>
                <c:pt idx="22">
                  <c:v>North Dakota, US</c:v>
                </c:pt>
                <c:pt idx="23">
                  <c:v>North Carolina, US</c:v>
                </c:pt>
                <c:pt idx="24">
                  <c:v>Georgia, US</c:v>
                </c:pt>
                <c:pt idx="25">
                  <c:v>Maine, US</c:v>
                </c:pt>
                <c:pt idx="26">
                  <c:v>Wyoming, US</c:v>
                </c:pt>
                <c:pt idx="27">
                  <c:v>Virginia, US</c:v>
                </c:pt>
                <c:pt idx="28">
                  <c:v>Indiana, US</c:v>
                </c:pt>
                <c:pt idx="29">
                  <c:v>Michigan, US</c:v>
                </c:pt>
                <c:pt idx="30">
                  <c:v>Manitoba, CA</c:v>
                </c:pt>
                <c:pt idx="31">
                  <c:v>Mississippi, US</c:v>
                </c:pt>
                <c:pt idx="32">
                  <c:v>West Virginia, US</c:v>
                </c:pt>
                <c:pt idx="33">
                  <c:v>Missouri, US</c:v>
                </c:pt>
                <c:pt idx="34">
                  <c:v>Newfoundland, CA</c:v>
                </c:pt>
                <c:pt idx="35">
                  <c:v>Louisiana, US</c:v>
                </c:pt>
                <c:pt idx="36">
                  <c:v>Pennsylvania, US</c:v>
                </c:pt>
                <c:pt idx="37">
                  <c:v>Maryland, US</c:v>
                </c:pt>
                <c:pt idx="38">
                  <c:v>Oregon, US</c:v>
                </c:pt>
                <c:pt idx="39">
                  <c:v>New Brunswick, CA</c:v>
                </c:pt>
                <c:pt idx="40">
                  <c:v>New Mexico, US</c:v>
                </c:pt>
                <c:pt idx="41">
                  <c:v>Wisconsin, US</c:v>
                </c:pt>
                <c:pt idx="42">
                  <c:v>Massachusetts, US</c:v>
                </c:pt>
                <c:pt idx="43">
                  <c:v>Illinois, US</c:v>
                </c:pt>
                <c:pt idx="44">
                  <c:v>Vermont, US</c:v>
                </c:pt>
                <c:pt idx="45">
                  <c:v>Nova Scotia, CA</c:v>
                </c:pt>
                <c:pt idx="46">
                  <c:v>Kentucky, US</c:v>
                </c:pt>
                <c:pt idx="47">
                  <c:v>Arkansas, US</c:v>
                </c:pt>
                <c:pt idx="48">
                  <c:v>Hawaii, US</c:v>
                </c:pt>
                <c:pt idx="49">
                  <c:v>California, US</c:v>
                </c:pt>
                <c:pt idx="50">
                  <c:v>New Jersey, US</c:v>
                </c:pt>
                <c:pt idx="51">
                  <c:v>Minnesota, US</c:v>
                </c:pt>
                <c:pt idx="52">
                  <c:v>Alaska, US</c:v>
                </c:pt>
                <c:pt idx="53">
                  <c:v>Connecticut, US</c:v>
                </c:pt>
                <c:pt idx="54">
                  <c:v>Ohio, US</c:v>
                </c:pt>
                <c:pt idx="55">
                  <c:v>Rhode Island, US</c:v>
                </c:pt>
                <c:pt idx="56">
                  <c:v>Quebec, CA</c:v>
                </c:pt>
                <c:pt idx="57">
                  <c:v>New York, US</c:v>
                </c:pt>
                <c:pt idx="58">
                  <c:v>Prince Edward Island, CA</c:v>
                </c:pt>
                <c:pt idx="59">
                  <c:v>Delaware, US</c:v>
                </c:pt>
                <c:pt idx="60">
                  <c:v>Jalisco, MX </c:v>
                </c:pt>
                <c:pt idx="61">
                  <c:v>Baja California, MX</c:v>
                </c:pt>
                <c:pt idx="62">
                  <c:v>Coahuila de Zaragoza, MX</c:v>
                </c:pt>
                <c:pt idx="63">
                  <c:v>México, MX</c:v>
                </c:pt>
                <c:pt idx="64">
                  <c:v>Sinaloa, MX</c:v>
                </c:pt>
                <c:pt idx="65">
                  <c:v>Guanajuato, MX</c:v>
                </c:pt>
                <c:pt idx="66">
                  <c:v>Sonora, MX</c:v>
                </c:pt>
                <c:pt idx="67">
                  <c:v>Querétaro, MX</c:v>
                </c:pt>
                <c:pt idx="68">
                  <c:v>Nayarit, MX</c:v>
                </c:pt>
                <c:pt idx="69">
                  <c:v>Tlaxcala, MX</c:v>
                </c:pt>
                <c:pt idx="70">
                  <c:v>Morelos, MX</c:v>
                </c:pt>
                <c:pt idx="71">
                  <c:v>Aguascalientes, MX</c:v>
                </c:pt>
                <c:pt idx="72">
                  <c:v>Quintana Roo, MX</c:v>
                </c:pt>
                <c:pt idx="73">
                  <c:v>Chihuahua, MX</c:v>
                </c:pt>
                <c:pt idx="74">
                  <c:v>Puebla, MX</c:v>
                </c:pt>
                <c:pt idx="75">
                  <c:v>Tamaulipas, MX</c:v>
                </c:pt>
                <c:pt idx="76">
                  <c:v>San Luis Potosí, MX</c:v>
                </c:pt>
                <c:pt idx="77">
                  <c:v>Yucatán, MX</c:v>
                </c:pt>
                <c:pt idx="78">
                  <c:v>Guerrero, MX</c:v>
                </c:pt>
                <c:pt idx="79">
                  <c:v>Hidalgo, MX</c:v>
                </c:pt>
                <c:pt idx="80">
                  <c:v>Oaxaca, MX</c:v>
                </c:pt>
                <c:pt idx="81">
                  <c:v>Veracruz de Ignacio de la Llave, MX</c:v>
                </c:pt>
                <c:pt idx="82">
                  <c:v>Durango, MX</c:v>
                </c:pt>
                <c:pt idx="83">
                  <c:v>Chiapas, MX</c:v>
                </c:pt>
                <c:pt idx="84">
                  <c:v>Tabasco, MX</c:v>
                </c:pt>
                <c:pt idx="85">
                  <c:v>Zacatecas, MX</c:v>
                </c:pt>
                <c:pt idx="86">
                  <c:v>Baja California Sur , MX</c:v>
                </c:pt>
                <c:pt idx="87">
                  <c:v>Michoacán de Ocampo, MX</c:v>
                </c:pt>
                <c:pt idx="88">
                  <c:v>Nuevo León, MX</c:v>
                </c:pt>
                <c:pt idx="89">
                  <c:v>Campeche, MX</c:v>
                </c:pt>
                <c:pt idx="90">
                  <c:v>Colima, MX</c:v>
                </c:pt>
                <c:pt idx="91">
                  <c:v>Distrito Federal, MX</c:v>
                </c:pt>
              </c:strCache>
            </c:strRef>
          </c:cat>
          <c:val>
            <c:numRef>
              <c:f>F1.1!$B$4:$B$95</c:f>
              <c:numCache>
                <c:formatCode>0.0</c:formatCode>
                <c:ptCount val="92"/>
                <c:pt idx="0">
                  <c:v>8.05497423528884</c:v>
                </c:pt>
                <c:pt idx="1">
                  <c:v>7.851303868650008</c:v>
                </c:pt>
                <c:pt idx="2">
                  <c:v>7.848767991045677</c:v>
                </c:pt>
                <c:pt idx="3">
                  <c:v>7.792398480567793</c:v>
                </c:pt>
                <c:pt idx="4">
                  <c:v>7.74251777883268</c:v>
                </c:pt>
                <c:pt idx="5">
                  <c:v>7.714132368494224</c:v>
                </c:pt>
                <c:pt idx="6">
                  <c:v>7.695619700551834</c:v>
                </c:pt>
                <c:pt idx="7">
                  <c:v>7.685138587256452</c:v>
                </c:pt>
                <c:pt idx="8">
                  <c:v>7.678715767726371</c:v>
                </c:pt>
                <c:pt idx="9">
                  <c:v>7.675637465291126</c:v>
                </c:pt>
                <c:pt idx="10">
                  <c:v>7.673562824818544</c:v>
                </c:pt>
                <c:pt idx="11">
                  <c:v>7.663073077693554</c:v>
                </c:pt>
                <c:pt idx="12">
                  <c:v>7.661188983508649</c:v>
                </c:pt>
                <c:pt idx="13">
                  <c:v>7.660602870296038</c:v>
                </c:pt>
                <c:pt idx="14">
                  <c:v>7.658962495476708</c:v>
                </c:pt>
                <c:pt idx="15">
                  <c:v>7.64939549450812</c:v>
                </c:pt>
                <c:pt idx="16">
                  <c:v>7.6490531816092</c:v>
                </c:pt>
                <c:pt idx="17">
                  <c:v>7.648037807241978</c:v>
                </c:pt>
                <c:pt idx="18">
                  <c:v>7.637370703146234</c:v>
                </c:pt>
                <c:pt idx="19">
                  <c:v>7.636936641281568</c:v>
                </c:pt>
                <c:pt idx="20">
                  <c:v>7.635543164229884</c:v>
                </c:pt>
                <c:pt idx="21">
                  <c:v>7.635285038540547</c:v>
                </c:pt>
                <c:pt idx="22">
                  <c:v>7.632512908295235</c:v>
                </c:pt>
                <c:pt idx="23">
                  <c:v>7.63038375589118</c:v>
                </c:pt>
                <c:pt idx="24">
                  <c:v>7.628587944637946</c:v>
                </c:pt>
                <c:pt idx="25">
                  <c:v>7.626836433899768</c:v>
                </c:pt>
                <c:pt idx="26">
                  <c:v>7.619112940427785</c:v>
                </c:pt>
                <c:pt idx="27">
                  <c:v>7.616844020362367</c:v>
                </c:pt>
                <c:pt idx="28">
                  <c:v>7.615776702799818</c:v>
                </c:pt>
                <c:pt idx="29">
                  <c:v>7.609564841423638</c:v>
                </c:pt>
                <c:pt idx="30">
                  <c:v>7.607238574091935</c:v>
                </c:pt>
                <c:pt idx="31">
                  <c:v>7.603360639067605</c:v>
                </c:pt>
                <c:pt idx="32">
                  <c:v>7.60324609863133</c:v>
                </c:pt>
                <c:pt idx="33">
                  <c:v>7.60130398483414</c:v>
                </c:pt>
                <c:pt idx="34">
                  <c:v>7.596381501112742</c:v>
                </c:pt>
                <c:pt idx="35">
                  <c:v>7.57637101265109</c:v>
                </c:pt>
                <c:pt idx="36">
                  <c:v>7.57141513998457</c:v>
                </c:pt>
                <c:pt idx="37">
                  <c:v>7.57100508862786</c:v>
                </c:pt>
                <c:pt idx="38">
                  <c:v>7.564808163029407</c:v>
                </c:pt>
                <c:pt idx="39">
                  <c:v>7.563559729270344</c:v>
                </c:pt>
                <c:pt idx="40">
                  <c:v>7.562770133738407</c:v>
                </c:pt>
                <c:pt idx="41">
                  <c:v>7.54936311248343</c:v>
                </c:pt>
                <c:pt idx="42">
                  <c:v>7.545834443489376</c:v>
                </c:pt>
                <c:pt idx="43">
                  <c:v>7.534110654951514</c:v>
                </c:pt>
                <c:pt idx="44">
                  <c:v>7.53125008315358</c:v>
                </c:pt>
                <c:pt idx="45">
                  <c:v>7.525651668927799</c:v>
                </c:pt>
                <c:pt idx="46">
                  <c:v>7.515710236040293</c:v>
                </c:pt>
                <c:pt idx="47">
                  <c:v>7.51477139396664</c:v>
                </c:pt>
                <c:pt idx="48">
                  <c:v>7.510527651882438</c:v>
                </c:pt>
                <c:pt idx="49">
                  <c:v>7.506462507159617</c:v>
                </c:pt>
                <c:pt idx="50">
                  <c:v>7.48679547775932</c:v>
                </c:pt>
                <c:pt idx="51">
                  <c:v>7.481362233200901</c:v>
                </c:pt>
                <c:pt idx="52">
                  <c:v>7.469408369015372</c:v>
                </c:pt>
                <c:pt idx="53">
                  <c:v>7.465171749983486</c:v>
                </c:pt>
                <c:pt idx="54">
                  <c:v>7.464282811642607</c:v>
                </c:pt>
                <c:pt idx="55">
                  <c:v>7.461453383340678</c:v>
                </c:pt>
                <c:pt idx="56">
                  <c:v>7.418470930996706</c:v>
                </c:pt>
                <c:pt idx="57">
                  <c:v>7.400839806129158</c:v>
                </c:pt>
                <c:pt idx="58">
                  <c:v>7.35519610434165</c:v>
                </c:pt>
                <c:pt idx="59">
                  <c:v>7.347856831508646</c:v>
                </c:pt>
                <c:pt idx="60" formatCode="0.00">
                  <c:v>6.47038153279163</c:v>
                </c:pt>
                <c:pt idx="61" formatCode="0.00">
                  <c:v>6.468115923707304</c:v>
                </c:pt>
                <c:pt idx="62" formatCode="0.00">
                  <c:v>6.45742264614971</c:v>
                </c:pt>
                <c:pt idx="63" formatCode="0.00">
                  <c:v>6.398592803447804</c:v>
                </c:pt>
                <c:pt idx="64">
                  <c:v>6.267810600633044</c:v>
                </c:pt>
                <c:pt idx="65">
                  <c:v>6.25447848426926</c:v>
                </c:pt>
                <c:pt idx="66">
                  <c:v>6.25088894151368</c:v>
                </c:pt>
                <c:pt idx="67">
                  <c:v>6.216334025344459</c:v>
                </c:pt>
                <c:pt idx="68">
                  <c:v>6.214084547746647</c:v>
                </c:pt>
                <c:pt idx="69">
                  <c:v>6.207882524359698</c:v>
                </c:pt>
                <c:pt idx="70">
                  <c:v>6.207709693032903</c:v>
                </c:pt>
                <c:pt idx="71">
                  <c:v>6.203938939983662</c:v>
                </c:pt>
                <c:pt idx="72">
                  <c:v>6.188653826155058</c:v>
                </c:pt>
                <c:pt idx="73">
                  <c:v>6.15023874170774</c:v>
                </c:pt>
                <c:pt idx="74">
                  <c:v>6.141333740261262</c:v>
                </c:pt>
                <c:pt idx="75">
                  <c:v>6.134014119801305</c:v>
                </c:pt>
                <c:pt idx="76">
                  <c:v>6.112722394175776</c:v>
                </c:pt>
                <c:pt idx="77">
                  <c:v>6.09529856023059</c:v>
                </c:pt>
                <c:pt idx="78">
                  <c:v>6.079112482516216</c:v>
                </c:pt>
                <c:pt idx="79">
                  <c:v>6.06970525292815</c:v>
                </c:pt>
                <c:pt idx="80">
                  <c:v>6.062739305187518</c:v>
                </c:pt>
                <c:pt idx="81">
                  <c:v>6.055965700133996</c:v>
                </c:pt>
                <c:pt idx="82">
                  <c:v>6.037714400217809</c:v>
                </c:pt>
                <c:pt idx="83">
                  <c:v>6.0338566950435</c:v>
                </c:pt>
                <c:pt idx="84">
                  <c:v>6.026205696957054</c:v>
                </c:pt>
                <c:pt idx="85">
                  <c:v>6.022853397563559</c:v>
                </c:pt>
                <c:pt idx="86">
                  <c:v>5.963002341926688</c:v>
                </c:pt>
                <c:pt idx="87">
                  <c:v>5.954428297060198</c:v>
                </c:pt>
                <c:pt idx="88">
                  <c:v>5.919003093060666</c:v>
                </c:pt>
                <c:pt idx="89">
                  <c:v>5.843044178410778</c:v>
                </c:pt>
                <c:pt idx="90">
                  <c:v>5.711965343653415</c:v>
                </c:pt>
                <c:pt idx="91">
                  <c:v>5.634315489811197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583784"/>
        <c:axId val="-2139580792"/>
      </c:barChart>
      <c:catAx>
        <c:axId val="-2139583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-2139580792"/>
        <c:crosses val="autoZero"/>
        <c:auto val="1"/>
        <c:lblAlgn val="ctr"/>
        <c:lblOffset val="100"/>
        <c:tickLblSkip val="1"/>
        <c:noMultiLvlLbl val="0"/>
      </c:catAx>
      <c:valAx>
        <c:axId val="-2139580792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-2139583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F2.2!$H$3:$H$7</c:f>
              <c:strCache>
                <c:ptCount val="5"/>
                <c:pt idx="0">
                  <c:v>Most free</c:v>
                </c:pt>
                <c:pt idx="1">
                  <c:v>2nd Quartile</c:v>
                </c:pt>
                <c:pt idx="2">
                  <c:v>3rd Quartile</c:v>
                </c:pt>
                <c:pt idx="3">
                  <c:v>Least free w/o Distrito Federal, Nuevo Leon, and Campeche</c:v>
                </c:pt>
                <c:pt idx="4">
                  <c:v>Least free</c:v>
                </c:pt>
              </c:strCache>
            </c:strRef>
          </c:cat>
          <c:val>
            <c:numRef>
              <c:f>F2.2!$J$3:$J$7</c:f>
              <c:numCache>
                <c:formatCode>#,##0</c:formatCode>
                <c:ptCount val="5"/>
                <c:pt idx="0">
                  <c:v>3393.46422210347</c:v>
                </c:pt>
                <c:pt idx="1">
                  <c:v>2859.087618886421</c:v>
                </c:pt>
                <c:pt idx="2">
                  <c:v>2089.701081832803</c:v>
                </c:pt>
                <c:pt idx="3">
                  <c:v>2824.655847242273</c:v>
                </c:pt>
                <c:pt idx="4">
                  <c:v>3363.719695024375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447432"/>
        <c:axId val="2144444376"/>
      </c:barChart>
      <c:catAx>
        <c:axId val="214444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44444376"/>
        <c:crosses val="autoZero"/>
        <c:auto val="1"/>
        <c:lblAlgn val="ctr"/>
        <c:lblOffset val="100"/>
        <c:noMultiLvlLbl val="0"/>
      </c:catAx>
      <c:valAx>
        <c:axId val="2144444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GDP per Capita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2144447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63517060367"/>
          <c:y val="0.0282524059492563"/>
          <c:w val="0.84727624671916"/>
          <c:h val="0.832619568387285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F2.3!$E$4:$E$7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F2.3!$F$4:$F$7</c:f>
              <c:numCache>
                <c:formatCode>_(* #,##0.00_);_(* \(#,##0.00\);_(* "-"??_);_(@_)</c:formatCode>
                <c:ptCount val="4"/>
                <c:pt idx="0">
                  <c:v>7.150756618950074</c:v>
                </c:pt>
                <c:pt idx="1">
                  <c:v>6.564533510918293</c:v>
                </c:pt>
                <c:pt idx="2">
                  <c:v>6.0787430315097</c:v>
                </c:pt>
                <c:pt idx="3">
                  <c:v>5.186146631082651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F2.3!$E$4:$E$7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F2.3!$G$4:$G$7</c:f>
              <c:numCache>
                <c:formatCode>"$"#,##0</c:formatCode>
                <c:ptCount val="4"/>
                <c:pt idx="0">
                  <c:v>3259.262539334622</c:v>
                </c:pt>
                <c:pt idx="1">
                  <c:v>2939.401591231783</c:v>
                </c:pt>
                <c:pt idx="2">
                  <c:v>2975.983795270688</c:v>
                </c:pt>
                <c:pt idx="3">
                  <c:v>2531.324692009976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4408744"/>
        <c:axId val="2144405976"/>
      </c:barChart>
      <c:catAx>
        <c:axId val="214440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4405976"/>
        <c:crosses val="autoZero"/>
        <c:auto val="1"/>
        <c:lblAlgn val="ctr"/>
        <c:lblOffset val="100"/>
        <c:noMultiLvlLbl val="0"/>
      </c:catAx>
      <c:valAx>
        <c:axId val="2144405976"/>
        <c:scaling>
          <c:orientation val="minMax"/>
          <c:min val="0.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44408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F2.4!$A$17</c:f>
              <c:strCache>
                <c:ptCount val="1"/>
                <c:pt idx="0">
                  <c:v>México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F2.4!$B$16:$D$16</c:f>
              <c:strCache>
                <c:ptCount val="3"/>
                <c:pt idx="0">
                  <c:v>Federal Tax Revenue as a % of Total Tax Revenue</c:v>
                </c:pt>
                <c:pt idx="1">
                  <c:v>Federal Government Consumption as a % of Total Government Consumption</c:v>
                </c:pt>
                <c:pt idx="2">
                  <c:v>Federal Government Employment as a % of Total Government Employment</c:v>
                </c:pt>
              </c:strCache>
            </c:strRef>
          </c:cat>
          <c:val>
            <c:numRef>
              <c:f>F2.4!$B$17:$D$17</c:f>
              <c:numCache>
                <c:formatCode>0.00%</c:formatCode>
                <c:ptCount val="3"/>
                <c:pt idx="0">
                  <c:v>0.946456356523203</c:v>
                </c:pt>
                <c:pt idx="1">
                  <c:v>0.657931100353608</c:v>
                </c:pt>
                <c:pt idx="2">
                  <c:v>0.171041526384436</c:v>
                </c:pt>
              </c:numCache>
            </c:numRef>
          </c:val>
        </c:ser>
        <c:ser>
          <c:idx val="1"/>
          <c:order val="1"/>
          <c:tx>
            <c:strRef>
              <c:f>F2.4!$A$18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F2.4!$B$16:$D$16</c:f>
              <c:strCache>
                <c:ptCount val="3"/>
                <c:pt idx="0">
                  <c:v>Federal Tax Revenue as a % of Total Tax Revenue</c:v>
                </c:pt>
                <c:pt idx="1">
                  <c:v>Federal Government Consumption as a % of Total Government Consumption</c:v>
                </c:pt>
                <c:pt idx="2">
                  <c:v>Federal Government Employment as a % of Total Government Employment</c:v>
                </c:pt>
              </c:strCache>
            </c:strRef>
          </c:cat>
          <c:val>
            <c:numRef>
              <c:f>F2.4!$B$18:$D$18</c:f>
              <c:numCache>
                <c:formatCode>0.00%</c:formatCode>
                <c:ptCount val="3"/>
                <c:pt idx="0">
                  <c:v>0.611948059756447</c:v>
                </c:pt>
                <c:pt idx="1">
                  <c:v>0.421871378716772</c:v>
                </c:pt>
                <c:pt idx="2">
                  <c:v>0.149966094622085</c:v>
                </c:pt>
              </c:numCache>
            </c:numRef>
          </c:val>
        </c:ser>
        <c:ser>
          <c:idx val="2"/>
          <c:order val="2"/>
          <c:tx>
            <c:strRef>
              <c:f>F2.4!$A$19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F2.4!$B$16:$D$16</c:f>
              <c:strCache>
                <c:ptCount val="3"/>
                <c:pt idx="0">
                  <c:v>Federal Tax Revenue as a % of Total Tax Revenue</c:v>
                </c:pt>
                <c:pt idx="1">
                  <c:v>Federal Government Consumption as a % of Total Government Consumption</c:v>
                </c:pt>
                <c:pt idx="2">
                  <c:v>Federal Government Employment as a % of Total Government Employment</c:v>
                </c:pt>
              </c:strCache>
            </c:strRef>
          </c:cat>
          <c:val>
            <c:numRef>
              <c:f>F2.4!$B$19:$D$19</c:f>
              <c:numCache>
                <c:formatCode>0.00%</c:formatCode>
                <c:ptCount val="3"/>
                <c:pt idx="0">
                  <c:v>0.510231900477785</c:v>
                </c:pt>
                <c:pt idx="1">
                  <c:v>0.173747503494614</c:v>
                </c:pt>
                <c:pt idx="2">
                  <c:v>0.143248905865213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366056"/>
        <c:axId val="2144363000"/>
      </c:barChart>
      <c:catAx>
        <c:axId val="21443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44363000"/>
        <c:crosses val="autoZero"/>
        <c:auto val="1"/>
        <c:lblAlgn val="ctr"/>
        <c:lblOffset val="100"/>
        <c:noMultiLvlLbl val="0"/>
      </c:catAx>
      <c:valAx>
        <c:axId val="214436300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2144366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0"/>
            <c:invertIfNegative val="0"/>
            <c:bubble3D val="0"/>
            <c:spPr/>
          </c:dPt>
          <c:dPt>
            <c:idx val="11"/>
            <c:invertIfNegative val="0"/>
            <c:bubble3D val="0"/>
            <c:spPr/>
          </c:dPt>
          <c:dPt>
            <c:idx val="12"/>
            <c:invertIfNegative val="0"/>
            <c:bubble3D val="0"/>
            <c:spPr/>
          </c:dPt>
          <c:dPt>
            <c:idx val="13"/>
            <c:invertIfNegative val="0"/>
            <c:bubble3D val="0"/>
            <c:spPr/>
          </c:dPt>
          <c:dPt>
            <c:idx val="14"/>
            <c:invertIfNegative val="0"/>
            <c:bubble3D val="0"/>
            <c:spPr/>
          </c:dPt>
          <c:dPt>
            <c:idx val="15"/>
            <c:invertIfNegative val="0"/>
            <c:bubble3D val="0"/>
            <c:spPr/>
          </c:dPt>
          <c:dPt>
            <c:idx val="16"/>
            <c:invertIfNegative val="0"/>
            <c:bubble3D val="0"/>
            <c:spPr/>
          </c:dPt>
          <c:dPt>
            <c:idx val="17"/>
            <c:invertIfNegative val="0"/>
            <c:bubble3D val="0"/>
            <c:spPr/>
          </c:dPt>
          <c:dPt>
            <c:idx val="18"/>
            <c:invertIfNegative val="0"/>
            <c:bubble3D val="0"/>
            <c:spPr/>
          </c:dPt>
          <c:dPt>
            <c:idx val="19"/>
            <c:invertIfNegative val="0"/>
            <c:bubble3D val="0"/>
            <c:spPr/>
          </c:dPt>
          <c:dPt>
            <c:idx val="20"/>
            <c:invertIfNegative val="0"/>
            <c:bubble3D val="0"/>
            <c:spPr/>
          </c:dPt>
          <c:dPt>
            <c:idx val="21"/>
            <c:invertIfNegative val="0"/>
            <c:bubble3D val="0"/>
            <c:spPr/>
          </c:dPt>
          <c:dPt>
            <c:idx val="22"/>
            <c:invertIfNegative val="0"/>
            <c:bubble3D val="0"/>
            <c:spPr/>
          </c:dPt>
          <c:dPt>
            <c:idx val="23"/>
            <c:invertIfNegative val="0"/>
            <c:bubble3D val="0"/>
            <c:spPr/>
          </c:dPt>
          <c:dPt>
            <c:idx val="24"/>
            <c:invertIfNegative val="0"/>
            <c:bubble3D val="0"/>
            <c:spPr/>
          </c:dPt>
          <c:dPt>
            <c:idx val="25"/>
            <c:invertIfNegative val="0"/>
            <c:bubble3D val="0"/>
            <c:spPr/>
          </c:dPt>
          <c:dPt>
            <c:idx val="26"/>
            <c:invertIfNegative val="0"/>
            <c:bubble3D val="0"/>
            <c:spPr/>
          </c:dPt>
          <c:dPt>
            <c:idx val="27"/>
            <c:invertIfNegative val="0"/>
            <c:bubble3D val="0"/>
            <c:spPr/>
          </c:dPt>
          <c:dPt>
            <c:idx val="28"/>
            <c:invertIfNegative val="0"/>
            <c:bubble3D val="0"/>
            <c:spPr/>
          </c:dPt>
          <c:dPt>
            <c:idx val="29"/>
            <c:invertIfNegative val="0"/>
            <c:bubble3D val="0"/>
            <c:spPr/>
          </c:dPt>
          <c:dPt>
            <c:idx val="30"/>
            <c:invertIfNegative val="0"/>
            <c:bubble3D val="0"/>
            <c:spPr/>
          </c:dPt>
          <c:dPt>
            <c:idx val="31"/>
            <c:invertIfNegative val="0"/>
            <c:bubble3D val="0"/>
            <c:spPr/>
          </c:dPt>
          <c:dPt>
            <c:idx val="32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/>
          </c:dPt>
          <c:dPt>
            <c:idx val="35"/>
            <c:invertIfNegative val="0"/>
            <c:bubble3D val="0"/>
            <c:spPr/>
          </c:dPt>
          <c:dPt>
            <c:idx val="36"/>
            <c:invertIfNegative val="0"/>
            <c:bubble3D val="0"/>
            <c:spPr/>
          </c:dPt>
          <c:dPt>
            <c:idx val="37"/>
            <c:invertIfNegative val="0"/>
            <c:bubble3D val="0"/>
            <c:spPr/>
          </c:dPt>
          <c:dPt>
            <c:idx val="38"/>
            <c:invertIfNegative val="0"/>
            <c:bubble3D val="0"/>
            <c:spPr/>
          </c:dPt>
          <c:dPt>
            <c:idx val="39"/>
            <c:invertIfNegative val="0"/>
            <c:bubble3D val="0"/>
            <c:spPr/>
          </c:dPt>
          <c:dPt>
            <c:idx val="40"/>
            <c:invertIfNegative val="0"/>
            <c:bubble3D val="0"/>
            <c:spPr/>
          </c:dPt>
          <c:dPt>
            <c:idx val="41"/>
            <c:invertIfNegative val="0"/>
            <c:bubble3D val="0"/>
            <c:spPr/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4"/>
            <c:invertIfNegative val="0"/>
            <c:bubble3D val="0"/>
            <c:spPr/>
          </c:dPt>
          <c:dPt>
            <c:idx val="45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Pt>
            <c:idx val="47"/>
            <c:invertIfNegative val="0"/>
            <c:bubble3D val="0"/>
            <c:spPr/>
          </c:dPt>
          <c:dPt>
            <c:idx val="48"/>
            <c:invertIfNegative val="0"/>
            <c:bubble3D val="0"/>
            <c:spPr/>
          </c:dPt>
          <c:dPt>
            <c:idx val="49"/>
            <c:invertIfNegative val="0"/>
            <c:bubble3D val="0"/>
            <c:spPr/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F1.2a!$A$4:$A$13</c:f>
              <c:strCache>
                <c:ptCount val="10"/>
                <c:pt idx="0">
                  <c:v>Alberta</c:v>
                </c:pt>
                <c:pt idx="1">
                  <c:v>British Columbia</c:v>
                </c:pt>
                <c:pt idx="2">
                  <c:v>Saskatchewan</c:v>
                </c:pt>
                <c:pt idx="3">
                  <c:v>New Brunswick</c:v>
                </c:pt>
                <c:pt idx="4">
                  <c:v>Prince Edward Island</c:v>
                </c:pt>
                <c:pt idx="5">
                  <c:v>Ontario</c:v>
                </c:pt>
                <c:pt idx="6">
                  <c:v>Newfoundland</c:v>
                </c:pt>
                <c:pt idx="7">
                  <c:v>Nova Scotia</c:v>
                </c:pt>
                <c:pt idx="8">
                  <c:v>Manitoba</c:v>
                </c:pt>
                <c:pt idx="9">
                  <c:v>Quebec</c:v>
                </c:pt>
              </c:strCache>
            </c:strRef>
          </c:cat>
          <c:val>
            <c:numRef>
              <c:f>F1.2a!$B$4:$B$13</c:f>
              <c:numCache>
                <c:formatCode>0.0</c:formatCode>
                <c:ptCount val="10"/>
                <c:pt idx="0">
                  <c:v>8.392706088610182</c:v>
                </c:pt>
                <c:pt idx="1">
                  <c:v>6.915591291431411</c:v>
                </c:pt>
                <c:pt idx="2">
                  <c:v>6.515381545569698</c:v>
                </c:pt>
                <c:pt idx="3">
                  <c:v>6.004117703191775</c:v>
                </c:pt>
                <c:pt idx="4">
                  <c:v>5.90132344191426</c:v>
                </c:pt>
                <c:pt idx="5">
                  <c:v>5.897448914923361</c:v>
                </c:pt>
                <c:pt idx="6">
                  <c:v>5.829542073911521</c:v>
                </c:pt>
                <c:pt idx="7">
                  <c:v>5.788990507597584</c:v>
                </c:pt>
                <c:pt idx="8">
                  <c:v>5.751768933583213</c:v>
                </c:pt>
                <c:pt idx="9">
                  <c:v>3.559132231274988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55544"/>
        <c:axId val="-2139452792"/>
      </c:barChart>
      <c:catAx>
        <c:axId val="-2139455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-2139452792"/>
        <c:crosses val="autoZero"/>
        <c:auto val="1"/>
        <c:lblAlgn val="ctr"/>
        <c:lblOffset val="100"/>
        <c:noMultiLvlLbl val="0"/>
      </c:catAx>
      <c:valAx>
        <c:axId val="-2139452792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-2139455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F1.2b!$A$4:$A$53</c:f>
              <c:strCache>
                <c:ptCount val="50"/>
                <c:pt idx="0">
                  <c:v>New Hampshire</c:v>
                </c:pt>
                <c:pt idx="1">
                  <c:v>South Dakota</c:v>
                </c:pt>
                <c:pt idx="2">
                  <c:v>Texas</c:v>
                </c:pt>
                <c:pt idx="3">
                  <c:v>Florida</c:v>
                </c:pt>
                <c:pt idx="4">
                  <c:v>Tennessee</c:v>
                </c:pt>
                <c:pt idx="5">
                  <c:v>Virginia</c:v>
                </c:pt>
                <c:pt idx="6">
                  <c:v>Missouri</c:v>
                </c:pt>
                <c:pt idx="7">
                  <c:v>Nebraska</c:v>
                </c:pt>
                <c:pt idx="8">
                  <c:v>Arizona</c:v>
                </c:pt>
                <c:pt idx="9">
                  <c:v>Maryland</c:v>
                </c:pt>
                <c:pt idx="10">
                  <c:v>North Dakota</c:v>
                </c:pt>
                <c:pt idx="11">
                  <c:v>Colorado</c:v>
                </c:pt>
                <c:pt idx="12">
                  <c:v>Kansas</c:v>
                </c:pt>
                <c:pt idx="13">
                  <c:v>Oklahoma</c:v>
                </c:pt>
                <c:pt idx="14">
                  <c:v>Georgia</c:v>
                </c:pt>
                <c:pt idx="15">
                  <c:v>Massachusetts</c:v>
                </c:pt>
                <c:pt idx="16">
                  <c:v>Nevada</c:v>
                </c:pt>
                <c:pt idx="17">
                  <c:v>Idaho</c:v>
                </c:pt>
                <c:pt idx="18">
                  <c:v>Indiana</c:v>
                </c:pt>
                <c:pt idx="19">
                  <c:v>Louisiana</c:v>
                </c:pt>
                <c:pt idx="20">
                  <c:v>Wyoming</c:v>
                </c:pt>
                <c:pt idx="21">
                  <c:v>Pennsylvania</c:v>
                </c:pt>
                <c:pt idx="22">
                  <c:v>Connecticut</c:v>
                </c:pt>
                <c:pt idx="23">
                  <c:v>Alabama</c:v>
                </c:pt>
                <c:pt idx="24">
                  <c:v>North Carolina</c:v>
                </c:pt>
                <c:pt idx="25">
                  <c:v>Montana</c:v>
                </c:pt>
                <c:pt idx="26">
                  <c:v>Iowa</c:v>
                </c:pt>
                <c:pt idx="27">
                  <c:v>Utah</c:v>
                </c:pt>
                <c:pt idx="28">
                  <c:v>Michigan</c:v>
                </c:pt>
                <c:pt idx="29">
                  <c:v>Washington</c:v>
                </c:pt>
                <c:pt idx="30">
                  <c:v>Rhode Island</c:v>
                </c:pt>
                <c:pt idx="31">
                  <c:v>Delaware</c:v>
                </c:pt>
                <c:pt idx="32">
                  <c:v>South Carolina</c:v>
                </c:pt>
                <c:pt idx="33">
                  <c:v>New Jersey</c:v>
                </c:pt>
                <c:pt idx="34">
                  <c:v>Illinois</c:v>
                </c:pt>
                <c:pt idx="35">
                  <c:v>Maine</c:v>
                </c:pt>
                <c:pt idx="36">
                  <c:v>Minnesota</c:v>
                </c:pt>
                <c:pt idx="37">
                  <c:v>Arkansas</c:v>
                </c:pt>
                <c:pt idx="38">
                  <c:v>Wisconsin</c:v>
                </c:pt>
                <c:pt idx="39">
                  <c:v>Ohio</c:v>
                </c:pt>
                <c:pt idx="40">
                  <c:v>Oregon</c:v>
                </c:pt>
                <c:pt idx="41">
                  <c:v>Mississippi</c:v>
                </c:pt>
                <c:pt idx="42">
                  <c:v>Vermont</c:v>
                </c:pt>
                <c:pt idx="43">
                  <c:v>Kentucky</c:v>
                </c:pt>
                <c:pt idx="44">
                  <c:v>West Virginia</c:v>
                </c:pt>
                <c:pt idx="45">
                  <c:v>New Mexico</c:v>
                </c:pt>
                <c:pt idx="46">
                  <c:v>Hawaii</c:v>
                </c:pt>
                <c:pt idx="47">
                  <c:v>Alaska</c:v>
                </c:pt>
                <c:pt idx="48">
                  <c:v>California</c:v>
                </c:pt>
                <c:pt idx="49">
                  <c:v>New York</c:v>
                </c:pt>
              </c:strCache>
            </c:strRef>
          </c:cat>
          <c:val>
            <c:numRef>
              <c:f>F1.2b!$B$4:$B$53</c:f>
              <c:numCache>
                <c:formatCode>0.0</c:formatCode>
                <c:ptCount val="50"/>
                <c:pt idx="0">
                  <c:v>8.180486359092137</c:v>
                </c:pt>
                <c:pt idx="1">
                  <c:v>8.135817118926704</c:v>
                </c:pt>
                <c:pt idx="2">
                  <c:v>7.943508806210335</c:v>
                </c:pt>
                <c:pt idx="3">
                  <c:v>7.925653353192797</c:v>
                </c:pt>
                <c:pt idx="4">
                  <c:v>7.697589848320111</c:v>
                </c:pt>
                <c:pt idx="5">
                  <c:v>7.640624921116609</c:v>
                </c:pt>
                <c:pt idx="6">
                  <c:v>7.380316578810985</c:v>
                </c:pt>
                <c:pt idx="7">
                  <c:v>7.371448989012482</c:v>
                </c:pt>
                <c:pt idx="8">
                  <c:v>7.29819394287393</c:v>
                </c:pt>
                <c:pt idx="9">
                  <c:v>7.27942212879729</c:v>
                </c:pt>
                <c:pt idx="10">
                  <c:v>7.269842216067027</c:v>
                </c:pt>
                <c:pt idx="11">
                  <c:v>7.25966129886819</c:v>
                </c:pt>
                <c:pt idx="12">
                  <c:v>7.258539499411706</c:v>
                </c:pt>
                <c:pt idx="13">
                  <c:v>7.240560972108096</c:v>
                </c:pt>
                <c:pt idx="14">
                  <c:v>7.228287207285216</c:v>
                </c:pt>
                <c:pt idx="15">
                  <c:v>7.2209522147112</c:v>
                </c:pt>
                <c:pt idx="16">
                  <c:v>7.212079101696315</c:v>
                </c:pt>
                <c:pt idx="17">
                  <c:v>7.080974492447557</c:v>
                </c:pt>
                <c:pt idx="18">
                  <c:v>7.058274555036691</c:v>
                </c:pt>
                <c:pt idx="19">
                  <c:v>7.057418493138157</c:v>
                </c:pt>
                <c:pt idx="20">
                  <c:v>7.024257644797399</c:v>
                </c:pt>
                <c:pt idx="21">
                  <c:v>7.020876954996277</c:v>
                </c:pt>
                <c:pt idx="22">
                  <c:v>6.941665545357437</c:v>
                </c:pt>
                <c:pt idx="23">
                  <c:v>6.932843038923723</c:v>
                </c:pt>
                <c:pt idx="24">
                  <c:v>6.90347029557279</c:v>
                </c:pt>
                <c:pt idx="25">
                  <c:v>6.865977041548459</c:v>
                </c:pt>
                <c:pt idx="26">
                  <c:v>6.842795653067795</c:v>
                </c:pt>
                <c:pt idx="27">
                  <c:v>6.805706588677114</c:v>
                </c:pt>
                <c:pt idx="28">
                  <c:v>6.750274941800466</c:v>
                </c:pt>
                <c:pt idx="29">
                  <c:v>6.74775120185867</c:v>
                </c:pt>
                <c:pt idx="30">
                  <c:v>6.685695978644968</c:v>
                </c:pt>
                <c:pt idx="31">
                  <c:v>6.684107610239033</c:v>
                </c:pt>
                <c:pt idx="32">
                  <c:v>6.630635864753228</c:v>
                </c:pt>
                <c:pt idx="33">
                  <c:v>6.61961189207967</c:v>
                </c:pt>
                <c:pt idx="34">
                  <c:v>6.617754045519087</c:v>
                </c:pt>
                <c:pt idx="35">
                  <c:v>6.615997369964995</c:v>
                </c:pt>
                <c:pt idx="36">
                  <c:v>6.57199239481285</c:v>
                </c:pt>
                <c:pt idx="37">
                  <c:v>6.538475849595025</c:v>
                </c:pt>
                <c:pt idx="38">
                  <c:v>6.488801305819415</c:v>
                </c:pt>
                <c:pt idx="39">
                  <c:v>6.434414638398629</c:v>
                </c:pt>
                <c:pt idx="40">
                  <c:v>6.400963030457256</c:v>
                </c:pt>
                <c:pt idx="41">
                  <c:v>6.381274120005133</c:v>
                </c:pt>
                <c:pt idx="42">
                  <c:v>6.337134912439571</c:v>
                </c:pt>
                <c:pt idx="43">
                  <c:v>6.316446301048846</c:v>
                </c:pt>
                <c:pt idx="44">
                  <c:v>6.254117852930553</c:v>
                </c:pt>
                <c:pt idx="45">
                  <c:v>6.192194670204997</c:v>
                </c:pt>
                <c:pt idx="46">
                  <c:v>6.163053739214386</c:v>
                </c:pt>
                <c:pt idx="47">
                  <c:v>6.00200161457732</c:v>
                </c:pt>
                <c:pt idx="48">
                  <c:v>5.84856342047269</c:v>
                </c:pt>
                <c:pt idx="49">
                  <c:v>5.612794165987294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360984"/>
        <c:axId val="-2139358232"/>
      </c:barChart>
      <c:catAx>
        <c:axId val="-21393609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-2139358232"/>
        <c:crosses val="autoZero"/>
        <c:auto val="1"/>
        <c:lblAlgn val="ctr"/>
        <c:lblOffset val="100"/>
        <c:noMultiLvlLbl val="0"/>
      </c:catAx>
      <c:valAx>
        <c:axId val="-2139358232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-2139360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2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/>
          </c:dPt>
          <c:dPt>
            <c:idx val="35"/>
            <c:invertIfNegative val="0"/>
            <c:bubble3D val="0"/>
            <c:spPr/>
          </c:dPt>
          <c:dPt>
            <c:idx val="36"/>
            <c:invertIfNegative val="0"/>
            <c:bubble3D val="0"/>
            <c:spPr/>
          </c:dPt>
          <c:dPt>
            <c:idx val="37"/>
            <c:invertIfNegative val="0"/>
            <c:bubble3D val="0"/>
            <c:spPr/>
          </c:dPt>
          <c:dPt>
            <c:idx val="38"/>
            <c:invertIfNegative val="0"/>
            <c:bubble3D val="0"/>
            <c:spPr/>
          </c:dPt>
          <c:dPt>
            <c:idx val="39"/>
            <c:invertIfNegative val="0"/>
            <c:bubble3D val="0"/>
            <c:spPr/>
          </c:dPt>
          <c:dPt>
            <c:idx val="40"/>
            <c:invertIfNegative val="0"/>
            <c:bubble3D val="0"/>
            <c:spPr/>
          </c:dPt>
          <c:dPt>
            <c:idx val="41"/>
            <c:invertIfNegative val="0"/>
            <c:bubble3D val="0"/>
            <c:spPr/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4"/>
            <c:invertIfNegative val="0"/>
            <c:bubble3D val="0"/>
            <c:spPr/>
          </c:dPt>
          <c:dPt>
            <c:idx val="45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Pt>
            <c:idx val="47"/>
            <c:invertIfNegative val="0"/>
            <c:bubble3D val="0"/>
            <c:spPr/>
          </c:dPt>
          <c:dPt>
            <c:idx val="48"/>
            <c:invertIfNegative val="0"/>
            <c:bubble3D val="0"/>
            <c:spPr/>
          </c:dPt>
          <c:dPt>
            <c:idx val="49"/>
            <c:invertIfNegative val="0"/>
            <c:bubble3D val="0"/>
            <c:spPr/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F1.2c!$A$4:$A$35</c:f>
              <c:strCache>
                <c:ptCount val="32"/>
                <c:pt idx="0">
                  <c:v>Baja California</c:v>
                </c:pt>
                <c:pt idx="1">
                  <c:v>Coahuila de Zaragoza</c:v>
                </c:pt>
                <c:pt idx="2">
                  <c:v>Jalisco </c:v>
                </c:pt>
                <c:pt idx="3">
                  <c:v>Guanajuato</c:v>
                </c:pt>
                <c:pt idx="4">
                  <c:v>Sinaloa</c:v>
                </c:pt>
                <c:pt idx="5">
                  <c:v>Morelos</c:v>
                </c:pt>
                <c:pt idx="6">
                  <c:v>Tamaulipas</c:v>
                </c:pt>
                <c:pt idx="7">
                  <c:v>México</c:v>
                </c:pt>
                <c:pt idx="8">
                  <c:v>Puebla</c:v>
                </c:pt>
                <c:pt idx="9">
                  <c:v>Sonora</c:v>
                </c:pt>
                <c:pt idx="10">
                  <c:v>Chihuahua</c:v>
                </c:pt>
                <c:pt idx="11">
                  <c:v>Yucatán</c:v>
                </c:pt>
                <c:pt idx="12">
                  <c:v>Aguascalientes</c:v>
                </c:pt>
                <c:pt idx="13">
                  <c:v>Michoacán de Ocampo</c:v>
                </c:pt>
                <c:pt idx="14">
                  <c:v>Nuevo León</c:v>
                </c:pt>
                <c:pt idx="15">
                  <c:v>Hidalgo</c:v>
                </c:pt>
                <c:pt idx="16">
                  <c:v>Veracruz de Ignacio de la Llave</c:v>
                </c:pt>
                <c:pt idx="17">
                  <c:v>Colima</c:v>
                </c:pt>
                <c:pt idx="18">
                  <c:v>Tlaxcala</c:v>
                </c:pt>
                <c:pt idx="19">
                  <c:v>San Luis Potosí</c:v>
                </c:pt>
                <c:pt idx="20">
                  <c:v>Querétaro</c:v>
                </c:pt>
                <c:pt idx="21">
                  <c:v>Distrito Federal </c:v>
                </c:pt>
                <c:pt idx="22">
                  <c:v>Nayarit</c:v>
                </c:pt>
                <c:pt idx="23">
                  <c:v>Durango</c:v>
                </c:pt>
                <c:pt idx="24">
                  <c:v>Zacatecas</c:v>
                </c:pt>
                <c:pt idx="25">
                  <c:v>Baja California Sur </c:v>
                </c:pt>
                <c:pt idx="26">
                  <c:v>Quintana Roo</c:v>
                </c:pt>
                <c:pt idx="27">
                  <c:v>Tabasco</c:v>
                </c:pt>
                <c:pt idx="28">
                  <c:v>Guerrero </c:v>
                </c:pt>
                <c:pt idx="29">
                  <c:v>Campeche</c:v>
                </c:pt>
                <c:pt idx="30">
                  <c:v>Oaxaca</c:v>
                </c:pt>
                <c:pt idx="31">
                  <c:v>Chiapas </c:v>
                </c:pt>
              </c:strCache>
            </c:strRef>
          </c:cat>
          <c:val>
            <c:numRef>
              <c:f>F1.2c!$B$4:$B$35</c:f>
              <c:numCache>
                <c:formatCode>0.0</c:formatCode>
                <c:ptCount val="32"/>
                <c:pt idx="0">
                  <c:v>7.582340667345574</c:v>
                </c:pt>
                <c:pt idx="1">
                  <c:v>7.52309063819387</c:v>
                </c:pt>
                <c:pt idx="2">
                  <c:v>7.49564128602611</c:v>
                </c:pt>
                <c:pt idx="3">
                  <c:v>7.038049208709171</c:v>
                </c:pt>
                <c:pt idx="4">
                  <c:v>6.918529617068279</c:v>
                </c:pt>
                <c:pt idx="5">
                  <c:v>6.903491977784257</c:v>
                </c:pt>
                <c:pt idx="6">
                  <c:v>6.888969469504416</c:v>
                </c:pt>
                <c:pt idx="7">
                  <c:v>6.855940086968906</c:v>
                </c:pt>
                <c:pt idx="8">
                  <c:v>6.745891031718963</c:v>
                </c:pt>
                <c:pt idx="9">
                  <c:v>6.74526738507355</c:v>
                </c:pt>
                <c:pt idx="10">
                  <c:v>6.667612245756435</c:v>
                </c:pt>
                <c:pt idx="11">
                  <c:v>6.609990295920981</c:v>
                </c:pt>
                <c:pt idx="12">
                  <c:v>6.54166159634498</c:v>
                </c:pt>
                <c:pt idx="13">
                  <c:v>6.467728315288873</c:v>
                </c:pt>
                <c:pt idx="14">
                  <c:v>6.4365483994365</c:v>
                </c:pt>
                <c:pt idx="15">
                  <c:v>6.301568817806094</c:v>
                </c:pt>
                <c:pt idx="16">
                  <c:v>6.279667827046791</c:v>
                </c:pt>
                <c:pt idx="17">
                  <c:v>6.270664576363444</c:v>
                </c:pt>
                <c:pt idx="18">
                  <c:v>6.182884400930558</c:v>
                </c:pt>
                <c:pt idx="19">
                  <c:v>6.173494070850076</c:v>
                </c:pt>
                <c:pt idx="20">
                  <c:v>5.98973798555916</c:v>
                </c:pt>
                <c:pt idx="21">
                  <c:v>5.96650864696748</c:v>
                </c:pt>
                <c:pt idx="22">
                  <c:v>5.888641760625046</c:v>
                </c:pt>
                <c:pt idx="23">
                  <c:v>5.878344983735028</c:v>
                </c:pt>
                <c:pt idx="24">
                  <c:v>5.863128303167102</c:v>
                </c:pt>
                <c:pt idx="25">
                  <c:v>5.616980676034969</c:v>
                </c:pt>
                <c:pt idx="26">
                  <c:v>5.60218475757166</c:v>
                </c:pt>
                <c:pt idx="27">
                  <c:v>5.295450849407205</c:v>
                </c:pt>
                <c:pt idx="28">
                  <c:v>5.206076472479035</c:v>
                </c:pt>
                <c:pt idx="29">
                  <c:v>4.942520016877791</c:v>
                </c:pt>
                <c:pt idx="30">
                  <c:v>4.787938255945341</c:v>
                </c:pt>
                <c:pt idx="31">
                  <c:v>4.174893717178095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278872"/>
        <c:axId val="-2139276120"/>
      </c:barChart>
      <c:catAx>
        <c:axId val="-2139278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-2139276120"/>
        <c:crosses val="autoZero"/>
        <c:auto val="1"/>
        <c:lblAlgn val="ctr"/>
        <c:lblOffset val="100"/>
        <c:noMultiLvlLbl val="0"/>
      </c:catAx>
      <c:valAx>
        <c:axId val="-2139276120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-213927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63517060367"/>
          <c:y val="0.0282524059492563"/>
          <c:w val="0.841720691163608"/>
          <c:h val="0.832619568387285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F1.3!$F$4:$F$7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F1.3!$G$4:$G$7</c:f>
              <c:numCache>
                <c:formatCode>_(* #,##0.00_);_(* \(#,##0.00\);_(* "-"??_);_(@_)</c:formatCode>
                <c:ptCount val="4"/>
                <c:pt idx="0">
                  <c:v>7.703510062363102</c:v>
                </c:pt>
                <c:pt idx="1">
                  <c:v>7.584990289890767</c:v>
                </c:pt>
                <c:pt idx="2">
                  <c:v>7.017235608372657</c:v>
                </c:pt>
                <c:pt idx="3">
                  <c:v>6.037204531051247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F1.3!$F$4:$F$7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F1.3!$H$4:$H$7</c:f>
              <c:numCache>
                <c:formatCode>"$"#,##0_);\("$"#,##0\)</c:formatCode>
                <c:ptCount val="4"/>
                <c:pt idx="0">
                  <c:v>43102.31102311442</c:v>
                </c:pt>
                <c:pt idx="1">
                  <c:v>42177.24805045788</c:v>
                </c:pt>
                <c:pt idx="2">
                  <c:v>29150.66779280776</c:v>
                </c:pt>
                <c:pt idx="3">
                  <c:v>2766.84751801209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0282008"/>
        <c:axId val="-2140279240"/>
      </c:barChart>
      <c:catAx>
        <c:axId val="-214028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0279240"/>
        <c:crosses val="autoZero"/>
        <c:auto val="1"/>
        <c:lblAlgn val="ctr"/>
        <c:lblOffset val="100"/>
        <c:noMultiLvlLbl val="0"/>
      </c:catAx>
      <c:valAx>
        <c:axId val="-21402792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-2140282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63517060367"/>
          <c:y val="0.0282524059492563"/>
          <c:w val="0.841720691163608"/>
          <c:h val="0.832619568387285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F1.4!$F$5:$F$8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F1.4!$H$5:$H$8</c:f>
              <c:numCache>
                <c:formatCode>0.0%</c:formatCode>
                <c:ptCount val="4"/>
                <c:pt idx="0">
                  <c:v>0.0665025205660142</c:v>
                </c:pt>
                <c:pt idx="1">
                  <c:v>0.0133584816240716</c:v>
                </c:pt>
                <c:pt idx="2">
                  <c:v>-0.00306987183537181</c:v>
                </c:pt>
                <c:pt idx="3">
                  <c:v>-0.0767911303547141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0250696"/>
        <c:axId val="-2140247912"/>
      </c:barChart>
      <c:catAx>
        <c:axId val="-2140250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0247912"/>
        <c:crosses val="autoZero"/>
        <c:auto val="1"/>
        <c:lblAlgn val="ctr"/>
        <c:lblOffset val="100"/>
        <c:noMultiLvlLbl val="0"/>
      </c:catAx>
      <c:valAx>
        <c:axId val="-21402479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-2140250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1" r="0.700000000000001" t="0.750000000000004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F1.5!$B$4:$B$95</c:f>
              <c:numCache>
                <c:formatCode>0.0000</c:formatCode>
                <c:ptCount val="92"/>
                <c:pt idx="0">
                  <c:v>0.00120704905819173</c:v>
                </c:pt>
                <c:pt idx="1">
                  <c:v>0.000465987074136424</c:v>
                </c:pt>
                <c:pt idx="2">
                  <c:v>-0.000248727101268398</c:v>
                </c:pt>
                <c:pt idx="3">
                  <c:v>-0.000784101709285046</c:v>
                </c:pt>
                <c:pt idx="4">
                  <c:v>0.00177435986846953</c:v>
                </c:pt>
                <c:pt idx="5">
                  <c:v>-0.00150982206013968</c:v>
                </c:pt>
                <c:pt idx="6">
                  <c:v>-0.00140180877300158</c:v>
                </c:pt>
                <c:pt idx="7">
                  <c:v>-0.00184826453974321</c:v>
                </c:pt>
                <c:pt idx="8">
                  <c:v>-0.00173725167592757</c:v>
                </c:pt>
                <c:pt idx="9">
                  <c:v>0.0040825798585678</c:v>
                </c:pt>
                <c:pt idx="10">
                  <c:v>-5.08044159422995E-5</c:v>
                </c:pt>
                <c:pt idx="11">
                  <c:v>0.000155421867617203</c:v>
                </c:pt>
                <c:pt idx="12">
                  <c:v>0.000215264992118337</c:v>
                </c:pt>
                <c:pt idx="13">
                  <c:v>3.55078431349652E-5</c:v>
                </c:pt>
                <c:pt idx="14">
                  <c:v>-0.000969838593176923</c:v>
                </c:pt>
                <c:pt idx="15">
                  <c:v>0.000303810219625318</c:v>
                </c:pt>
                <c:pt idx="16">
                  <c:v>-0.00137727253292088</c:v>
                </c:pt>
                <c:pt idx="17">
                  <c:v>-0.00263569122439147</c:v>
                </c:pt>
                <c:pt idx="18">
                  <c:v>0.000189672458744901</c:v>
                </c:pt>
                <c:pt idx="19">
                  <c:v>0.000167886851114308</c:v>
                </c:pt>
                <c:pt idx="20">
                  <c:v>-0.000616607441564469</c:v>
                </c:pt>
                <c:pt idx="21">
                  <c:v>0.00117092574892349</c:v>
                </c:pt>
                <c:pt idx="22">
                  <c:v>-0.000772618202284452</c:v>
                </c:pt>
                <c:pt idx="23">
                  <c:v>-0.000420754326160644</c:v>
                </c:pt>
                <c:pt idx="24">
                  <c:v>0.000190549358240753</c:v>
                </c:pt>
                <c:pt idx="25">
                  <c:v>0.000947167130725732</c:v>
                </c:pt>
                <c:pt idx="26">
                  <c:v>-0.00136508128912135</c:v>
                </c:pt>
                <c:pt idx="27">
                  <c:v>-0.000254638173970244</c:v>
                </c:pt>
                <c:pt idx="28">
                  <c:v>0.00109275458452552</c:v>
                </c:pt>
                <c:pt idx="29">
                  <c:v>-0.000538082455096881</c:v>
                </c:pt>
                <c:pt idx="30">
                  <c:v>-0.000619357297799824</c:v>
                </c:pt>
                <c:pt idx="31">
                  <c:v>0.000571718632848886</c:v>
                </c:pt>
                <c:pt idx="32">
                  <c:v>8.298951453687E-5</c:v>
                </c:pt>
                <c:pt idx="33">
                  <c:v>0.000411180087339308</c:v>
                </c:pt>
                <c:pt idx="34">
                  <c:v>0.000157835052536111</c:v>
                </c:pt>
                <c:pt idx="35">
                  <c:v>0.000950359247330871</c:v>
                </c:pt>
                <c:pt idx="36">
                  <c:v>0.00059787421831811</c:v>
                </c:pt>
                <c:pt idx="37">
                  <c:v>-0.000427906555747943</c:v>
                </c:pt>
                <c:pt idx="38">
                  <c:v>0.000724584104629421</c:v>
                </c:pt>
                <c:pt idx="39">
                  <c:v>-0.000772026310914265</c:v>
                </c:pt>
                <c:pt idx="40">
                  <c:v>0.000482760425609982</c:v>
                </c:pt>
                <c:pt idx="41">
                  <c:v>-0.000627100683927347</c:v>
                </c:pt>
                <c:pt idx="42">
                  <c:v>1.62757231630239E-5</c:v>
                </c:pt>
                <c:pt idx="43">
                  <c:v>0.00124781990798641</c:v>
                </c:pt>
                <c:pt idx="44">
                  <c:v>-0.000649553956509298</c:v>
                </c:pt>
                <c:pt idx="45">
                  <c:v>0.00182102070466047</c:v>
                </c:pt>
                <c:pt idx="46">
                  <c:v>-0.000650283178453838</c:v>
                </c:pt>
                <c:pt idx="47">
                  <c:v>-0.000484376317259496</c:v>
                </c:pt>
                <c:pt idx="48">
                  <c:v>-0.000558176557517477</c:v>
                </c:pt>
                <c:pt idx="49">
                  <c:v>0.000715383114155634</c:v>
                </c:pt>
                <c:pt idx="50">
                  <c:v>0.000872012148524651</c:v>
                </c:pt>
                <c:pt idx="51">
                  <c:v>9.37500336837572E-5</c:v>
                </c:pt>
                <c:pt idx="52">
                  <c:v>0.000781193867581378</c:v>
                </c:pt>
                <c:pt idx="53">
                  <c:v>6.66430259813871E-5</c:v>
                </c:pt>
                <c:pt idx="54">
                  <c:v>-0.000400651281879334</c:v>
                </c:pt>
                <c:pt idx="55">
                  <c:v>-0.000102983522809635</c:v>
                </c:pt>
                <c:pt idx="56">
                  <c:v>0.000227867568843224</c:v>
                </c:pt>
                <c:pt idx="57">
                  <c:v>0.000138508107514174</c:v>
                </c:pt>
                <c:pt idx="58">
                  <c:v>-0.000606520430806055</c:v>
                </c:pt>
                <c:pt idx="59">
                  <c:v>0.000471588208239802</c:v>
                </c:pt>
                <c:pt idx="60">
                  <c:v>-0.000176203517574891</c:v>
                </c:pt>
                <c:pt idx="61">
                  <c:v>0.00124293590440437</c:v>
                </c:pt>
                <c:pt idx="62">
                  <c:v>-0.00331862073910131</c:v>
                </c:pt>
                <c:pt idx="63">
                  <c:v>0.00139965061505521</c:v>
                </c:pt>
                <c:pt idx="64">
                  <c:v>0.00301262652815055</c:v>
                </c:pt>
                <c:pt idx="65">
                  <c:v>0.00348892334055814</c:v>
                </c:pt>
                <c:pt idx="66">
                  <c:v>0.00245423723644337</c:v>
                </c:pt>
                <c:pt idx="67">
                  <c:v>-0.000574128965664384</c:v>
                </c:pt>
                <c:pt idx="68">
                  <c:v>-0.000109062193431913</c:v>
                </c:pt>
                <c:pt idx="69">
                  <c:v>-0.00151250778216025</c:v>
                </c:pt>
                <c:pt idx="70">
                  <c:v>-0.000830006155372559</c:v>
                </c:pt>
                <c:pt idx="71">
                  <c:v>0.00300206290745169</c:v>
                </c:pt>
                <c:pt idx="72">
                  <c:v>0.00128668868224435</c:v>
                </c:pt>
                <c:pt idx="73">
                  <c:v>0.00155276952833172</c:v>
                </c:pt>
                <c:pt idx="74">
                  <c:v>-0.000222205539630002</c:v>
                </c:pt>
                <c:pt idx="75">
                  <c:v>-0.00426487657223723</c:v>
                </c:pt>
                <c:pt idx="76">
                  <c:v>-0.000890733077983442</c:v>
                </c:pt>
                <c:pt idx="77">
                  <c:v>0.000334377359698578</c:v>
                </c:pt>
                <c:pt idx="78">
                  <c:v>-0.00525758067585781</c:v>
                </c:pt>
                <c:pt idx="79">
                  <c:v>0.000489194787161123</c:v>
                </c:pt>
                <c:pt idx="80">
                  <c:v>-0.00075905844221946</c:v>
                </c:pt>
                <c:pt idx="81">
                  <c:v>0.00127620880917956</c:v>
                </c:pt>
                <c:pt idx="82">
                  <c:v>-0.00124552349350489</c:v>
                </c:pt>
                <c:pt idx="83">
                  <c:v>-0.000653754897849379</c:v>
                </c:pt>
                <c:pt idx="84">
                  <c:v>-6.09727918389948E-5</c:v>
                </c:pt>
                <c:pt idx="85">
                  <c:v>-0.000378404179590985</c:v>
                </c:pt>
                <c:pt idx="86">
                  <c:v>0.0026225489232616</c:v>
                </c:pt>
                <c:pt idx="87">
                  <c:v>0.00282492847543961</c:v>
                </c:pt>
                <c:pt idx="88">
                  <c:v>-0.00371507660820921</c:v>
                </c:pt>
                <c:pt idx="89">
                  <c:v>0.00137747882888476</c:v>
                </c:pt>
                <c:pt idx="90">
                  <c:v>-0.000716366700006769</c:v>
                </c:pt>
                <c:pt idx="91">
                  <c:v>-0.00167954959403113</c:v>
                </c:pt>
              </c:numCache>
            </c:numRef>
          </c:xVal>
          <c:yVal>
            <c:numRef>
              <c:f>F1.5!$C$4:$C$95</c:f>
              <c:numCache>
                <c:formatCode>0.0000</c:formatCode>
                <c:ptCount val="92"/>
                <c:pt idx="0">
                  <c:v>0.00837220326304092</c:v>
                </c:pt>
                <c:pt idx="1">
                  <c:v>-0.00196437023503523</c:v>
                </c:pt>
                <c:pt idx="2">
                  <c:v>-0.00358884504542439</c:v>
                </c:pt>
                <c:pt idx="3">
                  <c:v>-0.00238091019541604</c:v>
                </c:pt>
                <c:pt idx="4">
                  <c:v>0.017059198564013</c:v>
                </c:pt>
                <c:pt idx="5">
                  <c:v>-0.00544341939744712</c:v>
                </c:pt>
                <c:pt idx="6">
                  <c:v>-0.0115171735523924</c:v>
                </c:pt>
                <c:pt idx="7">
                  <c:v>-0.0064845641202042</c:v>
                </c:pt>
                <c:pt idx="8">
                  <c:v>-0.00896231008155591</c:v>
                </c:pt>
                <c:pt idx="9">
                  <c:v>0.0149101908004214</c:v>
                </c:pt>
                <c:pt idx="10">
                  <c:v>-0.00343149335258833</c:v>
                </c:pt>
                <c:pt idx="11">
                  <c:v>0.00379048138822955</c:v>
                </c:pt>
                <c:pt idx="12">
                  <c:v>-0.00651871172731113</c:v>
                </c:pt>
                <c:pt idx="13">
                  <c:v>0.00369954067905161</c:v>
                </c:pt>
                <c:pt idx="14">
                  <c:v>-0.00110267392751287</c:v>
                </c:pt>
                <c:pt idx="15">
                  <c:v>-0.00415526774342174</c:v>
                </c:pt>
                <c:pt idx="16">
                  <c:v>-3.93968157644531E-5</c:v>
                </c:pt>
                <c:pt idx="17">
                  <c:v>-0.00985405448528454</c:v>
                </c:pt>
                <c:pt idx="18">
                  <c:v>-0.00653511952881837</c:v>
                </c:pt>
                <c:pt idx="19">
                  <c:v>-0.0115075622677219</c:v>
                </c:pt>
                <c:pt idx="20">
                  <c:v>0.00223189256193941</c:v>
                </c:pt>
                <c:pt idx="21">
                  <c:v>-0.00407303353499174</c:v>
                </c:pt>
                <c:pt idx="22">
                  <c:v>-0.00266224696925329</c:v>
                </c:pt>
                <c:pt idx="23">
                  <c:v>-0.00621784511521302</c:v>
                </c:pt>
                <c:pt idx="24">
                  <c:v>0.00817806192543921</c:v>
                </c:pt>
                <c:pt idx="25">
                  <c:v>0.00419852711692423</c:v>
                </c:pt>
                <c:pt idx="26">
                  <c:v>-0.00280373210562395</c:v>
                </c:pt>
                <c:pt idx="27">
                  <c:v>0.012834638477067</c:v>
                </c:pt>
                <c:pt idx="28">
                  <c:v>-0.00295406416037013</c:v>
                </c:pt>
                <c:pt idx="29">
                  <c:v>-0.00146585572241065</c:v>
                </c:pt>
                <c:pt idx="30">
                  <c:v>0.00150007194700031</c:v>
                </c:pt>
                <c:pt idx="31">
                  <c:v>-0.0105067851960464</c:v>
                </c:pt>
                <c:pt idx="32">
                  <c:v>-0.00297549376307457</c:v>
                </c:pt>
                <c:pt idx="33">
                  <c:v>0.00159294579138586</c:v>
                </c:pt>
                <c:pt idx="34">
                  <c:v>-0.00383414698119557</c:v>
                </c:pt>
                <c:pt idx="35">
                  <c:v>0.00650203170320013</c:v>
                </c:pt>
                <c:pt idx="36">
                  <c:v>0.00451198650258305</c:v>
                </c:pt>
                <c:pt idx="37">
                  <c:v>-0.0162759344122665</c:v>
                </c:pt>
                <c:pt idx="38">
                  <c:v>0.00157210755508411</c:v>
                </c:pt>
                <c:pt idx="39">
                  <c:v>-0.00332095928096704</c:v>
                </c:pt>
                <c:pt idx="40">
                  <c:v>-0.00173149340208142</c:v>
                </c:pt>
                <c:pt idx="41">
                  <c:v>0.00600562262393721</c:v>
                </c:pt>
                <c:pt idx="42">
                  <c:v>-0.00473192625928348</c:v>
                </c:pt>
                <c:pt idx="43">
                  <c:v>0.0287794415735429</c:v>
                </c:pt>
                <c:pt idx="44">
                  <c:v>-0.00384310858151914</c:v>
                </c:pt>
                <c:pt idx="45">
                  <c:v>0.00943831628357869</c:v>
                </c:pt>
                <c:pt idx="46">
                  <c:v>-0.00519053278454105</c:v>
                </c:pt>
                <c:pt idx="47">
                  <c:v>0.000435394468589256</c:v>
                </c:pt>
                <c:pt idx="48">
                  <c:v>-0.000630510265634196</c:v>
                </c:pt>
                <c:pt idx="49">
                  <c:v>-0.00434508930893106</c:v>
                </c:pt>
                <c:pt idx="50">
                  <c:v>0.00710633473726776</c:v>
                </c:pt>
                <c:pt idx="51">
                  <c:v>-0.00388556730556856</c:v>
                </c:pt>
                <c:pt idx="52">
                  <c:v>0.00572677043423922</c:v>
                </c:pt>
                <c:pt idx="53">
                  <c:v>0.00068511074753555</c:v>
                </c:pt>
                <c:pt idx="54">
                  <c:v>0.00282712228255337</c:v>
                </c:pt>
                <c:pt idx="55">
                  <c:v>-0.00231455392864211</c:v>
                </c:pt>
                <c:pt idx="56">
                  <c:v>-0.000582029864696118</c:v>
                </c:pt>
                <c:pt idx="57">
                  <c:v>0.00340264552400149</c:v>
                </c:pt>
                <c:pt idx="58">
                  <c:v>-0.0029895427961476</c:v>
                </c:pt>
                <c:pt idx="59">
                  <c:v>0.0154596872637308</c:v>
                </c:pt>
                <c:pt idx="60">
                  <c:v>-0.00427676122444147</c:v>
                </c:pt>
                <c:pt idx="61">
                  <c:v>-0.0230249941212536</c:v>
                </c:pt>
                <c:pt idx="62">
                  <c:v>-0.0165584965141272</c:v>
                </c:pt>
                <c:pt idx="63">
                  <c:v>0.0233021172969593</c:v>
                </c:pt>
                <c:pt idx="64">
                  <c:v>0.0183098362667321</c:v>
                </c:pt>
                <c:pt idx="65">
                  <c:v>0.0147608975627688</c:v>
                </c:pt>
                <c:pt idx="66">
                  <c:v>-0.00230125524069781</c:v>
                </c:pt>
                <c:pt idx="67">
                  <c:v>-0.00325015458322678</c:v>
                </c:pt>
                <c:pt idx="68">
                  <c:v>-0.00464268647161931</c:v>
                </c:pt>
                <c:pt idx="69">
                  <c:v>-0.0104526414254536</c:v>
                </c:pt>
                <c:pt idx="70">
                  <c:v>-0.00172604070708672</c:v>
                </c:pt>
                <c:pt idx="71">
                  <c:v>0.0128578698481821</c:v>
                </c:pt>
                <c:pt idx="72">
                  <c:v>0.0134789581822698</c:v>
                </c:pt>
                <c:pt idx="73">
                  <c:v>0.00133011145149447</c:v>
                </c:pt>
                <c:pt idx="74">
                  <c:v>-0.00344166748898449</c:v>
                </c:pt>
                <c:pt idx="75">
                  <c:v>0.00163392444717892</c:v>
                </c:pt>
                <c:pt idx="76">
                  <c:v>-0.00830972746855768</c:v>
                </c:pt>
                <c:pt idx="77">
                  <c:v>0.000427749350782484</c:v>
                </c:pt>
                <c:pt idx="78">
                  <c:v>0.00150946586183696</c:v>
                </c:pt>
                <c:pt idx="79">
                  <c:v>-0.0193370618271142</c:v>
                </c:pt>
                <c:pt idx="80">
                  <c:v>0.00600605026237143</c:v>
                </c:pt>
                <c:pt idx="81">
                  <c:v>0.0200294159073277</c:v>
                </c:pt>
                <c:pt idx="82">
                  <c:v>-0.0104578544915812</c:v>
                </c:pt>
                <c:pt idx="83">
                  <c:v>0.006372778127697</c:v>
                </c:pt>
                <c:pt idx="84">
                  <c:v>0.00237734390111412</c:v>
                </c:pt>
                <c:pt idx="85">
                  <c:v>0.00182415339987257</c:v>
                </c:pt>
                <c:pt idx="86">
                  <c:v>0.0361676105996365</c:v>
                </c:pt>
                <c:pt idx="87">
                  <c:v>-0.00160189137352132</c:v>
                </c:pt>
                <c:pt idx="88">
                  <c:v>-0.0519003243541958</c:v>
                </c:pt>
                <c:pt idx="89">
                  <c:v>-0.00257392700523678</c:v>
                </c:pt>
                <c:pt idx="90">
                  <c:v>0.000774253468950731</c:v>
                </c:pt>
                <c:pt idx="91">
                  <c:v>0.00269294836192283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213672"/>
        <c:axId val="-2140207688"/>
      </c:scatterChart>
      <c:valAx>
        <c:axId val="-214021367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All-Government Level, 2004-2013 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-2140207688"/>
        <c:crosses val="autoZero"/>
        <c:crossBetween val="midCat"/>
      </c:valAx>
      <c:valAx>
        <c:axId val="-21402076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Per Capita Income, 2004-2013 (percent) (Deviations from National Mean)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87313750532143"/>
              <c:y val="0.118844172402843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crossAx val="-2140213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F1.6!$B$5:$B$96</c:f>
              <c:numCache>
                <c:formatCode>0.0000</c:formatCode>
                <c:ptCount val="92"/>
                <c:pt idx="0">
                  <c:v>0.00822040370492471</c:v>
                </c:pt>
                <c:pt idx="1">
                  <c:v>0.00867099561987893</c:v>
                </c:pt>
                <c:pt idx="2">
                  <c:v>0.000598293196573034</c:v>
                </c:pt>
                <c:pt idx="3">
                  <c:v>-0.00661090565626761</c:v>
                </c:pt>
                <c:pt idx="4">
                  <c:v>0.0072727638201727</c:v>
                </c:pt>
                <c:pt idx="5">
                  <c:v>-0.015578720308005</c:v>
                </c:pt>
                <c:pt idx="6">
                  <c:v>-0.00881049956169894</c:v>
                </c:pt>
                <c:pt idx="7">
                  <c:v>-0.0118168983686462</c:v>
                </c:pt>
                <c:pt idx="8">
                  <c:v>-0.0182905256323864</c:v>
                </c:pt>
                <c:pt idx="9">
                  <c:v>0.0363450931854548</c:v>
                </c:pt>
                <c:pt idx="10">
                  <c:v>0.00395483457652067</c:v>
                </c:pt>
                <c:pt idx="11">
                  <c:v>0.00380502209074938</c:v>
                </c:pt>
                <c:pt idx="12">
                  <c:v>-0.000228117070567727</c:v>
                </c:pt>
                <c:pt idx="13">
                  <c:v>-0.00394969054583683</c:v>
                </c:pt>
                <c:pt idx="14">
                  <c:v>-0.00482019769011867</c:v>
                </c:pt>
                <c:pt idx="15">
                  <c:v>-0.00399641670730883</c:v>
                </c:pt>
                <c:pt idx="16">
                  <c:v>-0.00192122601846584</c:v>
                </c:pt>
                <c:pt idx="17">
                  <c:v>-0.00770377969451854</c:v>
                </c:pt>
                <c:pt idx="18">
                  <c:v>0.00210920803958847</c:v>
                </c:pt>
                <c:pt idx="19">
                  <c:v>0.000792610852256465</c:v>
                </c:pt>
                <c:pt idx="20">
                  <c:v>-0.000689010763786148</c:v>
                </c:pt>
                <c:pt idx="21">
                  <c:v>0.00509539338264521</c:v>
                </c:pt>
                <c:pt idx="22">
                  <c:v>-0.00811536183606956</c:v>
                </c:pt>
                <c:pt idx="23">
                  <c:v>-0.00205378120643762</c:v>
                </c:pt>
                <c:pt idx="24">
                  <c:v>-0.000920613812948641</c:v>
                </c:pt>
                <c:pt idx="25">
                  <c:v>0.00564282067806222</c:v>
                </c:pt>
                <c:pt idx="26">
                  <c:v>-0.00552712913470016</c:v>
                </c:pt>
                <c:pt idx="27">
                  <c:v>0.00676966898802477</c:v>
                </c:pt>
                <c:pt idx="28">
                  <c:v>0.00571780013511569</c:v>
                </c:pt>
                <c:pt idx="29">
                  <c:v>-0.00233082518624397</c:v>
                </c:pt>
                <c:pt idx="30">
                  <c:v>-0.000991280499386558</c:v>
                </c:pt>
                <c:pt idx="31">
                  <c:v>0.00091068344655838</c:v>
                </c:pt>
                <c:pt idx="32">
                  <c:v>-0.000670480466768639</c:v>
                </c:pt>
                <c:pt idx="33">
                  <c:v>-0.00190864814623813</c:v>
                </c:pt>
                <c:pt idx="34">
                  <c:v>0.00274830944803692</c:v>
                </c:pt>
                <c:pt idx="35">
                  <c:v>0.00121712293975896</c:v>
                </c:pt>
                <c:pt idx="36">
                  <c:v>0.00387537319195133</c:v>
                </c:pt>
                <c:pt idx="37">
                  <c:v>-0.00606992794592254</c:v>
                </c:pt>
                <c:pt idx="38">
                  <c:v>0.00231950423580055</c:v>
                </c:pt>
                <c:pt idx="39">
                  <c:v>-0.00559535158995048</c:v>
                </c:pt>
                <c:pt idx="40">
                  <c:v>0.00408648678163457</c:v>
                </c:pt>
                <c:pt idx="41">
                  <c:v>-0.00537915604177223</c:v>
                </c:pt>
                <c:pt idx="42">
                  <c:v>5.61742153978601E-5</c:v>
                </c:pt>
                <c:pt idx="43">
                  <c:v>0.0030990169655411</c:v>
                </c:pt>
                <c:pt idx="44">
                  <c:v>0.000125954354560801</c:v>
                </c:pt>
                <c:pt idx="45">
                  <c:v>0.00245282499243121</c:v>
                </c:pt>
                <c:pt idx="46">
                  <c:v>-0.00241717802538495</c:v>
                </c:pt>
                <c:pt idx="47">
                  <c:v>-0.0035711320062919</c:v>
                </c:pt>
                <c:pt idx="48">
                  <c:v>0.0034074346158042</c:v>
                </c:pt>
                <c:pt idx="49">
                  <c:v>-0.000271536513794359</c:v>
                </c:pt>
                <c:pt idx="50">
                  <c:v>0.00429458069539171</c:v>
                </c:pt>
                <c:pt idx="51">
                  <c:v>0.00109365868121796</c:v>
                </c:pt>
                <c:pt idx="52">
                  <c:v>0.00459296181468322</c:v>
                </c:pt>
                <c:pt idx="53">
                  <c:v>-0.000248900803366694</c:v>
                </c:pt>
                <c:pt idx="54">
                  <c:v>-0.00191069854851196</c:v>
                </c:pt>
                <c:pt idx="55">
                  <c:v>0.000801616934593995</c:v>
                </c:pt>
                <c:pt idx="56">
                  <c:v>0.00198804807671767</c:v>
                </c:pt>
                <c:pt idx="57">
                  <c:v>0.00288977627337195</c:v>
                </c:pt>
                <c:pt idx="58">
                  <c:v>-0.00351462860606492</c:v>
                </c:pt>
                <c:pt idx="59">
                  <c:v>0.000958182454040671</c:v>
                </c:pt>
                <c:pt idx="60">
                  <c:v>0.000388326084137597</c:v>
                </c:pt>
                <c:pt idx="61">
                  <c:v>0.00600439573962005</c:v>
                </c:pt>
                <c:pt idx="62">
                  <c:v>-0.00356772961272749</c:v>
                </c:pt>
                <c:pt idx="63">
                  <c:v>-0.00284682094916514</c:v>
                </c:pt>
                <c:pt idx="64">
                  <c:v>0.0178491581075843</c:v>
                </c:pt>
                <c:pt idx="65">
                  <c:v>0.000885782047812821</c:v>
                </c:pt>
                <c:pt idx="66">
                  <c:v>-0.0236052657851202</c:v>
                </c:pt>
                <c:pt idx="67">
                  <c:v>0.00691305420265035</c:v>
                </c:pt>
                <c:pt idx="68">
                  <c:v>-0.00220451350516936</c:v>
                </c:pt>
                <c:pt idx="69">
                  <c:v>-0.00278875316997306</c:v>
                </c:pt>
                <c:pt idx="70">
                  <c:v>0.00107537755551024</c:v>
                </c:pt>
                <c:pt idx="71">
                  <c:v>0.000915314824899146</c:v>
                </c:pt>
                <c:pt idx="72">
                  <c:v>0.00237326317843266</c:v>
                </c:pt>
                <c:pt idx="73">
                  <c:v>0.00961284909193794</c:v>
                </c:pt>
                <c:pt idx="74">
                  <c:v>-0.000284267064414454</c:v>
                </c:pt>
                <c:pt idx="75">
                  <c:v>-0.000328748582962349</c:v>
                </c:pt>
                <c:pt idx="76">
                  <c:v>0.00083080686787507</c:v>
                </c:pt>
                <c:pt idx="77">
                  <c:v>-0.00252008048432263</c:v>
                </c:pt>
                <c:pt idx="78">
                  <c:v>0.00114740639001745</c:v>
                </c:pt>
                <c:pt idx="79">
                  <c:v>-0.0229853369962848</c:v>
                </c:pt>
                <c:pt idx="80">
                  <c:v>0.00246058961964461</c:v>
                </c:pt>
                <c:pt idx="81">
                  <c:v>-0.00329216851692908</c:v>
                </c:pt>
                <c:pt idx="82">
                  <c:v>-0.00412027038704941</c:v>
                </c:pt>
                <c:pt idx="83">
                  <c:v>-0.00207465139190723</c:v>
                </c:pt>
                <c:pt idx="84">
                  <c:v>0.00277103449117857</c:v>
                </c:pt>
                <c:pt idx="85">
                  <c:v>0.00286332813397573</c:v>
                </c:pt>
                <c:pt idx="86">
                  <c:v>0.00891051948772506</c:v>
                </c:pt>
                <c:pt idx="87">
                  <c:v>0.0131955147997743</c:v>
                </c:pt>
                <c:pt idx="88">
                  <c:v>-0.00883967686741144</c:v>
                </c:pt>
                <c:pt idx="89">
                  <c:v>-8.45634583881947E-5</c:v>
                </c:pt>
                <c:pt idx="90">
                  <c:v>0.00151089264123438</c:v>
                </c:pt>
                <c:pt idx="91">
                  <c:v>-0.000164766492185376</c:v>
                </c:pt>
              </c:numCache>
            </c:numRef>
          </c:xVal>
          <c:yVal>
            <c:numRef>
              <c:f>F1.6!$C$5:$C$96</c:f>
              <c:numCache>
                <c:formatCode>0.0000</c:formatCode>
                <c:ptCount val="92"/>
                <c:pt idx="0">
                  <c:v>0.00837220326304092</c:v>
                </c:pt>
                <c:pt idx="1">
                  <c:v>-0.00196437023503523</c:v>
                </c:pt>
                <c:pt idx="2">
                  <c:v>-0.00358884504542439</c:v>
                </c:pt>
                <c:pt idx="3">
                  <c:v>-0.00238091019541604</c:v>
                </c:pt>
                <c:pt idx="4">
                  <c:v>0.017059198564013</c:v>
                </c:pt>
                <c:pt idx="5">
                  <c:v>-0.00544341939744712</c:v>
                </c:pt>
                <c:pt idx="6">
                  <c:v>-0.0115171735523924</c:v>
                </c:pt>
                <c:pt idx="7">
                  <c:v>-0.0064845641202042</c:v>
                </c:pt>
                <c:pt idx="8">
                  <c:v>-0.00896231008155591</c:v>
                </c:pt>
                <c:pt idx="9">
                  <c:v>0.0149101908004214</c:v>
                </c:pt>
                <c:pt idx="10">
                  <c:v>-0.00343149335258833</c:v>
                </c:pt>
                <c:pt idx="11">
                  <c:v>0.00379048138822955</c:v>
                </c:pt>
                <c:pt idx="12">
                  <c:v>-0.00651871172731113</c:v>
                </c:pt>
                <c:pt idx="13">
                  <c:v>0.00369954067905161</c:v>
                </c:pt>
                <c:pt idx="14">
                  <c:v>-0.00110267392751287</c:v>
                </c:pt>
                <c:pt idx="15">
                  <c:v>-0.00415526774342174</c:v>
                </c:pt>
                <c:pt idx="16">
                  <c:v>-3.93968157644531E-5</c:v>
                </c:pt>
                <c:pt idx="17">
                  <c:v>-0.00985405448528454</c:v>
                </c:pt>
                <c:pt idx="18">
                  <c:v>-0.00653511952881837</c:v>
                </c:pt>
                <c:pt idx="19">
                  <c:v>-0.0115075622677219</c:v>
                </c:pt>
                <c:pt idx="20">
                  <c:v>0.00223189256193941</c:v>
                </c:pt>
                <c:pt idx="21">
                  <c:v>-0.00407303353499174</c:v>
                </c:pt>
                <c:pt idx="22">
                  <c:v>-0.00266224696925329</c:v>
                </c:pt>
                <c:pt idx="23">
                  <c:v>-0.00621784511521302</c:v>
                </c:pt>
                <c:pt idx="24">
                  <c:v>0.00817806192543921</c:v>
                </c:pt>
                <c:pt idx="25">
                  <c:v>0.00419852711692423</c:v>
                </c:pt>
                <c:pt idx="26">
                  <c:v>-0.00280373210562395</c:v>
                </c:pt>
                <c:pt idx="27">
                  <c:v>0.012834638477067</c:v>
                </c:pt>
                <c:pt idx="28">
                  <c:v>-0.00295406416037013</c:v>
                </c:pt>
                <c:pt idx="29">
                  <c:v>-0.00146585572241065</c:v>
                </c:pt>
                <c:pt idx="30">
                  <c:v>0.00150007194700031</c:v>
                </c:pt>
                <c:pt idx="31">
                  <c:v>-0.0105067851960464</c:v>
                </c:pt>
                <c:pt idx="32">
                  <c:v>-0.00297549376307457</c:v>
                </c:pt>
                <c:pt idx="33">
                  <c:v>0.00159294579138586</c:v>
                </c:pt>
                <c:pt idx="34">
                  <c:v>-0.00383414698119557</c:v>
                </c:pt>
                <c:pt idx="35">
                  <c:v>0.00650203170320013</c:v>
                </c:pt>
                <c:pt idx="36">
                  <c:v>0.00451198650258305</c:v>
                </c:pt>
                <c:pt idx="37">
                  <c:v>-0.0162759344122665</c:v>
                </c:pt>
                <c:pt idx="38">
                  <c:v>0.00157210755508411</c:v>
                </c:pt>
                <c:pt idx="39">
                  <c:v>-0.00332095928096704</c:v>
                </c:pt>
                <c:pt idx="40">
                  <c:v>-0.00173149340208142</c:v>
                </c:pt>
                <c:pt idx="41">
                  <c:v>0.00600562262393721</c:v>
                </c:pt>
                <c:pt idx="42">
                  <c:v>-0.00473192625928348</c:v>
                </c:pt>
                <c:pt idx="43">
                  <c:v>0.0287794415735429</c:v>
                </c:pt>
                <c:pt idx="44">
                  <c:v>-0.00384310858151914</c:v>
                </c:pt>
                <c:pt idx="45">
                  <c:v>0.00943831628357869</c:v>
                </c:pt>
                <c:pt idx="46">
                  <c:v>-0.00519053278454105</c:v>
                </c:pt>
                <c:pt idx="47">
                  <c:v>0.000435394468589256</c:v>
                </c:pt>
                <c:pt idx="48">
                  <c:v>-0.000630510265634196</c:v>
                </c:pt>
                <c:pt idx="49">
                  <c:v>-0.00434508930893106</c:v>
                </c:pt>
                <c:pt idx="50">
                  <c:v>0.00710633473726776</c:v>
                </c:pt>
                <c:pt idx="51">
                  <c:v>-0.00388556730556856</c:v>
                </c:pt>
                <c:pt idx="52">
                  <c:v>0.00572677043423922</c:v>
                </c:pt>
                <c:pt idx="53">
                  <c:v>0.00068511074753555</c:v>
                </c:pt>
                <c:pt idx="54">
                  <c:v>0.00282712228255337</c:v>
                </c:pt>
                <c:pt idx="55">
                  <c:v>-0.00231455392864211</c:v>
                </c:pt>
                <c:pt idx="56">
                  <c:v>-0.000582029864696118</c:v>
                </c:pt>
                <c:pt idx="57">
                  <c:v>0.00340264552400149</c:v>
                </c:pt>
                <c:pt idx="58">
                  <c:v>-0.0029895427961476</c:v>
                </c:pt>
                <c:pt idx="59">
                  <c:v>0.0154596872637308</c:v>
                </c:pt>
                <c:pt idx="60">
                  <c:v>-0.00427676122444147</c:v>
                </c:pt>
                <c:pt idx="61">
                  <c:v>-0.0230249941212536</c:v>
                </c:pt>
                <c:pt idx="62">
                  <c:v>-0.0165584965141272</c:v>
                </c:pt>
                <c:pt idx="63">
                  <c:v>0.0233021172969593</c:v>
                </c:pt>
                <c:pt idx="64">
                  <c:v>0.0183098362667321</c:v>
                </c:pt>
                <c:pt idx="65">
                  <c:v>0.0147608975627688</c:v>
                </c:pt>
                <c:pt idx="66">
                  <c:v>-0.00230125524069781</c:v>
                </c:pt>
                <c:pt idx="67">
                  <c:v>-0.00325015458322678</c:v>
                </c:pt>
                <c:pt idx="68">
                  <c:v>-0.00464268647161931</c:v>
                </c:pt>
                <c:pt idx="69">
                  <c:v>-0.0104526414254536</c:v>
                </c:pt>
                <c:pt idx="70">
                  <c:v>-0.00172604070708672</c:v>
                </c:pt>
                <c:pt idx="71">
                  <c:v>0.0128578698481821</c:v>
                </c:pt>
                <c:pt idx="72">
                  <c:v>0.0134789581822698</c:v>
                </c:pt>
                <c:pt idx="73">
                  <c:v>0.00133011145149447</c:v>
                </c:pt>
                <c:pt idx="74">
                  <c:v>-0.00344166748898449</c:v>
                </c:pt>
                <c:pt idx="75">
                  <c:v>0.00163392444717892</c:v>
                </c:pt>
                <c:pt idx="76">
                  <c:v>-0.00830972746855768</c:v>
                </c:pt>
                <c:pt idx="77">
                  <c:v>0.000427749350782484</c:v>
                </c:pt>
                <c:pt idx="78">
                  <c:v>0.00150946586183696</c:v>
                </c:pt>
                <c:pt idx="79">
                  <c:v>-0.0193370618271142</c:v>
                </c:pt>
                <c:pt idx="80">
                  <c:v>0.00600605026237143</c:v>
                </c:pt>
                <c:pt idx="81">
                  <c:v>0.0200294159073277</c:v>
                </c:pt>
                <c:pt idx="82">
                  <c:v>-0.0104578544915812</c:v>
                </c:pt>
                <c:pt idx="83">
                  <c:v>0.006372778127697</c:v>
                </c:pt>
                <c:pt idx="84">
                  <c:v>0.00237734390111412</c:v>
                </c:pt>
                <c:pt idx="85">
                  <c:v>0.00182415339987257</c:v>
                </c:pt>
                <c:pt idx="86">
                  <c:v>0.0361676105996365</c:v>
                </c:pt>
                <c:pt idx="87">
                  <c:v>-0.00160189137352132</c:v>
                </c:pt>
                <c:pt idx="88">
                  <c:v>-0.0519003243541958</c:v>
                </c:pt>
                <c:pt idx="89">
                  <c:v>-0.00257392700523678</c:v>
                </c:pt>
                <c:pt idx="90">
                  <c:v>0.000774253468950731</c:v>
                </c:pt>
                <c:pt idx="91">
                  <c:v>0.00269294836192283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170488"/>
        <c:axId val="-2140164568"/>
      </c:scatterChart>
      <c:valAx>
        <c:axId val="-21401704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Subnational Level, 2004-2013 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-2140164568"/>
        <c:crosses val="autoZero"/>
        <c:crossBetween val="midCat"/>
      </c:valAx>
      <c:valAx>
        <c:axId val="-21401645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</a:t>
                </a:r>
                <a:r>
                  <a:rPr lang="en-US" sz="1000" b="1" i="0" u="none" strike="noStrike" baseline="0"/>
                  <a:t>Per Capita Income, 2004-2013 </a:t>
                </a:r>
                <a:r>
                  <a:rPr lang="en-US" baseline="0"/>
                  <a:t>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-2140170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F7F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1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F2.1!$A$4:$A$35</c:f>
              <c:strCache>
                <c:ptCount val="32"/>
                <c:pt idx="0">
                  <c:v>Jalisco, MX </c:v>
                </c:pt>
                <c:pt idx="1">
                  <c:v>Baja California, MX</c:v>
                </c:pt>
                <c:pt idx="2">
                  <c:v>Coahuila de Zaragoza, MX</c:v>
                </c:pt>
                <c:pt idx="3">
                  <c:v>México, MX</c:v>
                </c:pt>
                <c:pt idx="4">
                  <c:v>Sinaloa, MX</c:v>
                </c:pt>
                <c:pt idx="5">
                  <c:v>Guanajuato, MX</c:v>
                </c:pt>
                <c:pt idx="6">
                  <c:v>Sonora, MX</c:v>
                </c:pt>
                <c:pt idx="7">
                  <c:v>Querétaro, MX</c:v>
                </c:pt>
                <c:pt idx="8">
                  <c:v>Nayarit, MX</c:v>
                </c:pt>
                <c:pt idx="9">
                  <c:v>Tlaxcala, MX</c:v>
                </c:pt>
                <c:pt idx="10">
                  <c:v>Morelos, MX</c:v>
                </c:pt>
                <c:pt idx="11">
                  <c:v>Aguascalientes, MX</c:v>
                </c:pt>
                <c:pt idx="12">
                  <c:v>Quintana Roo, MX</c:v>
                </c:pt>
                <c:pt idx="13">
                  <c:v>Chihuahua, MX</c:v>
                </c:pt>
                <c:pt idx="14">
                  <c:v>Puebla, MX</c:v>
                </c:pt>
                <c:pt idx="15">
                  <c:v>Tamaulipas, MX</c:v>
                </c:pt>
                <c:pt idx="16">
                  <c:v>San Luis Potosí, MX</c:v>
                </c:pt>
                <c:pt idx="17">
                  <c:v>Yucatán, MX</c:v>
                </c:pt>
                <c:pt idx="18">
                  <c:v>Guerrero, MX</c:v>
                </c:pt>
                <c:pt idx="19">
                  <c:v>Hidalgo, MX</c:v>
                </c:pt>
                <c:pt idx="20">
                  <c:v>Oaxaca, MX</c:v>
                </c:pt>
                <c:pt idx="21">
                  <c:v>Veracruz de Ignacio de la Llave, MX</c:v>
                </c:pt>
                <c:pt idx="22">
                  <c:v>Durango, MX</c:v>
                </c:pt>
                <c:pt idx="23">
                  <c:v>Chiapas, MX</c:v>
                </c:pt>
                <c:pt idx="24">
                  <c:v>Tabasco, MX</c:v>
                </c:pt>
                <c:pt idx="25">
                  <c:v>Zacatecas, MX</c:v>
                </c:pt>
                <c:pt idx="26">
                  <c:v>Baja California Sur , MX</c:v>
                </c:pt>
                <c:pt idx="27">
                  <c:v>Michoacán de Ocampo, MX</c:v>
                </c:pt>
                <c:pt idx="28">
                  <c:v>Nuevo León, MX</c:v>
                </c:pt>
                <c:pt idx="29">
                  <c:v>Campeche, MX</c:v>
                </c:pt>
                <c:pt idx="30">
                  <c:v>Colima, MX</c:v>
                </c:pt>
                <c:pt idx="31">
                  <c:v>Distrito Federal, MX</c:v>
                </c:pt>
              </c:strCache>
            </c:strRef>
          </c:cat>
          <c:val>
            <c:numRef>
              <c:f>F2.1!$B$4:$B$35</c:f>
              <c:numCache>
                <c:formatCode>0.0</c:formatCode>
                <c:ptCount val="32"/>
                <c:pt idx="0">
                  <c:v>6.47038153279163</c:v>
                </c:pt>
                <c:pt idx="1">
                  <c:v>6.468115923707304</c:v>
                </c:pt>
                <c:pt idx="2">
                  <c:v>6.45742264614971</c:v>
                </c:pt>
                <c:pt idx="3">
                  <c:v>6.398592803447804</c:v>
                </c:pt>
                <c:pt idx="4">
                  <c:v>6.267810600633044</c:v>
                </c:pt>
                <c:pt idx="5">
                  <c:v>6.25447848426926</c:v>
                </c:pt>
                <c:pt idx="6">
                  <c:v>6.25088894151368</c:v>
                </c:pt>
                <c:pt idx="7">
                  <c:v>6.216334025344459</c:v>
                </c:pt>
                <c:pt idx="8">
                  <c:v>6.214084547746647</c:v>
                </c:pt>
                <c:pt idx="9">
                  <c:v>6.207882524359698</c:v>
                </c:pt>
                <c:pt idx="10">
                  <c:v>6.207709693032903</c:v>
                </c:pt>
                <c:pt idx="11">
                  <c:v>6.203938939983662</c:v>
                </c:pt>
                <c:pt idx="12">
                  <c:v>6.188653826155058</c:v>
                </c:pt>
                <c:pt idx="13">
                  <c:v>6.15023874170774</c:v>
                </c:pt>
                <c:pt idx="14">
                  <c:v>6.141333740261262</c:v>
                </c:pt>
                <c:pt idx="15">
                  <c:v>6.134014119801305</c:v>
                </c:pt>
                <c:pt idx="16">
                  <c:v>6.112722394175776</c:v>
                </c:pt>
                <c:pt idx="17">
                  <c:v>6.09529856023059</c:v>
                </c:pt>
                <c:pt idx="18">
                  <c:v>6.079112482516216</c:v>
                </c:pt>
                <c:pt idx="19">
                  <c:v>6.06970525292815</c:v>
                </c:pt>
                <c:pt idx="20">
                  <c:v>6.062739305187518</c:v>
                </c:pt>
                <c:pt idx="21">
                  <c:v>6.055965700133996</c:v>
                </c:pt>
                <c:pt idx="22">
                  <c:v>6.037714400217809</c:v>
                </c:pt>
                <c:pt idx="23">
                  <c:v>6.0338566950435</c:v>
                </c:pt>
                <c:pt idx="24">
                  <c:v>6.026205696957054</c:v>
                </c:pt>
                <c:pt idx="25">
                  <c:v>6.022853397563559</c:v>
                </c:pt>
                <c:pt idx="26">
                  <c:v>5.963002341926688</c:v>
                </c:pt>
                <c:pt idx="27">
                  <c:v>5.954428297060198</c:v>
                </c:pt>
                <c:pt idx="28">
                  <c:v>5.919003093060666</c:v>
                </c:pt>
                <c:pt idx="29">
                  <c:v>5.843044178410778</c:v>
                </c:pt>
                <c:pt idx="30">
                  <c:v>5.711965343653415</c:v>
                </c:pt>
                <c:pt idx="31">
                  <c:v>5.634315489811197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502040"/>
        <c:axId val="2144498968"/>
      </c:barChart>
      <c:catAx>
        <c:axId val="21445020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44498968"/>
        <c:crosses val="autoZero"/>
        <c:auto val="1"/>
        <c:lblAlgn val="ctr"/>
        <c:lblOffset val="100"/>
        <c:tickLblSkip val="1"/>
        <c:noMultiLvlLbl val="0"/>
      </c:catAx>
      <c:valAx>
        <c:axId val="2144498968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2144502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1" r="0.700000000000001" t="0.75000000000000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2</xdr:row>
      <xdr:rowOff>109535</xdr:rowOff>
    </xdr:from>
    <xdr:to>
      <xdr:col>20</xdr:col>
      <xdr:colOff>180974</xdr:colOff>
      <xdr:row>64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19050</xdr:rowOff>
    </xdr:from>
    <xdr:to>
      <xdr:col>12</xdr:col>
      <xdr:colOff>457200</xdr:colOff>
      <xdr:row>24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3</xdr:row>
      <xdr:rowOff>90486</xdr:rowOff>
    </xdr:from>
    <xdr:to>
      <xdr:col>16</xdr:col>
      <xdr:colOff>380999</xdr:colOff>
      <xdr:row>30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2</xdr:row>
      <xdr:rowOff>14286</xdr:rowOff>
    </xdr:from>
    <xdr:to>
      <xdr:col>16</xdr:col>
      <xdr:colOff>104774</xdr:colOff>
      <xdr:row>30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590548</xdr:colOff>
      <xdr:row>2</xdr:row>
      <xdr:rowOff>147635</xdr:rowOff>
    </xdr:from>
    <xdr:to>
      <xdr:col>18</xdr:col>
      <xdr:colOff>171449</xdr:colOff>
      <xdr:row>64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0.33297</cdr:x>
      <cdr:y>0.9799</cdr:y>
    </cdr:from>
    <cdr:to>
      <cdr:x>0.75873</cdr:x>
      <cdr:y>0.9799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905127" y="11606215"/>
          <a:ext cx="37147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11</xdr:row>
      <xdr:rowOff>4761</xdr:rowOff>
    </xdr:from>
    <xdr:to>
      <xdr:col>13</xdr:col>
      <xdr:colOff>485774</xdr:colOff>
      <xdr:row>28</xdr:row>
      <xdr:rowOff>104774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42862</xdr:rowOff>
    </xdr:from>
    <xdr:to>
      <xdr:col>11</xdr:col>
      <xdr:colOff>419100</xdr:colOff>
      <xdr:row>23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</xdr:row>
      <xdr:rowOff>23812</xdr:rowOff>
    </xdr:from>
    <xdr:to>
      <xdr:col>11</xdr:col>
      <xdr:colOff>257174</xdr:colOff>
      <xdr:row>15</xdr:row>
      <xdr:rowOff>628650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0.33297</cdr:x>
      <cdr:y>0.9799</cdr:y>
    </cdr:from>
    <cdr:to>
      <cdr:x>0.75873</cdr:x>
      <cdr:y>0.9799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905127" y="11606215"/>
          <a:ext cx="37147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8</xdr:row>
      <xdr:rowOff>171450</xdr:rowOff>
    </xdr:from>
    <xdr:to>
      <xdr:col>12</xdr:col>
      <xdr:colOff>523875</xdr:colOff>
      <xdr:row>23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an/Documents/EFNA/EFNA%202015%20Datas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notes"/>
      <sheetName val="Index Components"/>
      <sheetName val="Overall-scores(subn)"/>
      <sheetName val="Overall-ranks(subn)"/>
      <sheetName val="Overall-scores(world-adjusted)"/>
      <sheetName val="EFWcomponents(world-adjusted)"/>
      <sheetName val="Overall-ranks(world-adjusted)"/>
      <sheetName val="Overall-scores(allg)"/>
      <sheetName val="1A-subn"/>
      <sheetName val="1A-allg "/>
      <sheetName val="1B-subn"/>
      <sheetName val="1B-allg"/>
      <sheetName val="1C subn"/>
      <sheetName val="1C allg"/>
      <sheetName val="2A-subn"/>
      <sheetName val="2A-allg"/>
      <sheetName val="2A-allg (old)"/>
      <sheetName val="2B-subn"/>
      <sheetName val="2B-allg"/>
      <sheetName val="2C-subn"/>
      <sheetName val="2C-allg"/>
      <sheetName val="2D-subn"/>
      <sheetName val="2D-allg"/>
      <sheetName val="3Ai-subn"/>
      <sheetName val="3Ai-allg"/>
      <sheetName val="3Aii-subn"/>
      <sheetName val="3Aii-allg"/>
      <sheetName val="3Aiii-subn"/>
      <sheetName val="3Aiii-regressions(subn)"/>
      <sheetName val="3Aiii-regressions(subn-Mex)"/>
      <sheetName val="3Aiii-allg"/>
      <sheetName val="3Aiii-regressions(allgovs)"/>
      <sheetName val="IRS-SOI"/>
      <sheetName val="post-2005 fed tax est."/>
      <sheetName val="Effective thresholds"/>
      <sheetName val="CDA"/>
      <sheetName val="AB"/>
      <sheetName val="BC"/>
      <sheetName val="MB"/>
      <sheetName val="NB"/>
      <sheetName val="NF"/>
      <sheetName val="NF-threshold"/>
      <sheetName val="NS"/>
      <sheetName val="ON"/>
      <sheetName val="PE"/>
      <sheetName val="QC"/>
      <sheetName val="SK"/>
      <sheetName val="US State Income Tax"/>
      <sheetName val="CPI and GDP deflator "/>
      <sheetName val="Severance Taxes"/>
      <sheetName val="Employment"/>
      <sheetName val="personal income"/>
      <sheetName val="CPI US"/>
      <sheetName val="PPP"/>
      <sheetName val="Abatements"/>
      <sheetName val="GD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L2">
            <v>9.1798797021201715</v>
          </cell>
        </row>
        <row r="3">
          <cell r="EL3">
            <v>8.2999684315078586</v>
          </cell>
        </row>
        <row r="4">
          <cell r="EL4">
            <v>4.9521955815255438</v>
          </cell>
        </row>
        <row r="5">
          <cell r="EL5">
            <v>4.5454839200869666</v>
          </cell>
        </row>
        <row r="6">
          <cell r="EL6">
            <v>2.8080001313540026</v>
          </cell>
        </row>
        <row r="7">
          <cell r="EL7">
            <v>5.2893125567345836</v>
          </cell>
        </row>
        <row r="8">
          <cell r="EL8">
            <v>7.0372346353711297</v>
          </cell>
        </row>
        <row r="9">
          <cell r="EL9">
            <v>3.992127989463035</v>
          </cell>
        </row>
        <row r="10">
          <cell r="EL10">
            <v>5.6941957099951255</v>
          </cell>
        </row>
        <row r="11">
          <cell r="EL11">
            <v>6.6690351057537081</v>
          </cell>
        </row>
        <row r="12">
          <cell r="EL12">
            <v>6.5683251697954788</v>
          </cell>
        </row>
        <row r="13">
          <cell r="EL13">
            <v>1.767591498977654</v>
          </cell>
        </row>
        <row r="14">
          <cell r="EL14">
            <v>7.6379925508852144</v>
          </cell>
        </row>
        <row r="15">
          <cell r="EL15">
            <v>6.6548439893057099</v>
          </cell>
        </row>
        <row r="16">
          <cell r="EL16">
            <v>6.5804634293514761</v>
          </cell>
        </row>
        <row r="17">
          <cell r="EL17">
            <v>7.6431583811704815</v>
          </cell>
        </row>
        <row r="18">
          <cell r="EL18">
            <v>8.0422771678881482</v>
          </cell>
        </row>
        <row r="19">
          <cell r="EL19">
            <v>5.8485155429320681</v>
          </cell>
        </row>
        <row r="20">
          <cell r="EL20">
            <v>7.7858716651047981</v>
          </cell>
        </row>
        <row r="21">
          <cell r="EL21">
            <v>7.4348942065549695</v>
          </cell>
        </row>
        <row r="22">
          <cell r="EL22">
            <v>6.8766301207996259</v>
          </cell>
        </row>
        <row r="23">
          <cell r="EL23">
            <v>7.1798364640176597</v>
          </cell>
        </row>
        <row r="24">
          <cell r="EL24">
            <v>7.3844715296191978</v>
          </cell>
        </row>
        <row r="25">
          <cell r="EL25">
            <v>7.0060345448025609</v>
          </cell>
        </row>
        <row r="26">
          <cell r="EL26">
            <v>6.7765654920411258</v>
          </cell>
        </row>
        <row r="27">
          <cell r="EL27">
            <v>7.5734136806441912</v>
          </cell>
        </row>
        <row r="28">
          <cell r="EL28">
            <v>6.8497071301101995</v>
          </cell>
        </row>
        <row r="29">
          <cell r="EL29">
            <v>5.699614569598614</v>
          </cell>
        </row>
        <row r="30">
          <cell r="EL30">
            <v>6.452698847007392</v>
          </cell>
        </row>
        <row r="31">
          <cell r="EL31">
            <v>7.9036027092942396</v>
          </cell>
        </row>
        <row r="32">
          <cell r="EL32">
            <v>7.7768972264778968</v>
          </cell>
        </row>
        <row r="33">
          <cell r="EL33">
            <v>6.5252618027029206</v>
          </cell>
        </row>
        <row r="34">
          <cell r="EL34">
            <v>7.3778868583751303</v>
          </cell>
        </row>
        <row r="35">
          <cell r="EL35">
            <v>5.0589146452362197</v>
          </cell>
        </row>
        <row r="36">
          <cell r="EL36">
            <v>7.6057389401682274</v>
          </cell>
        </row>
        <row r="37">
          <cell r="EL37">
            <v>6.4956018267187776</v>
          </cell>
        </row>
        <row r="38">
          <cell r="EL38">
            <v>7.4648593681930109</v>
          </cell>
        </row>
        <row r="39">
          <cell r="EL39">
            <v>7.9856066238055226</v>
          </cell>
        </row>
        <row r="40">
          <cell r="EL40">
            <v>8.5055394896196965</v>
          </cell>
        </row>
        <row r="41">
          <cell r="EL41">
            <v>7.6467071983346866</v>
          </cell>
        </row>
        <row r="42">
          <cell r="EL42">
            <v>5.0565137679510013</v>
          </cell>
        </row>
        <row r="43">
          <cell r="EL43">
            <v>5.5591961270128731</v>
          </cell>
        </row>
        <row r="44">
          <cell r="EL44">
            <v>6.8979954669578945</v>
          </cell>
        </row>
        <row r="45">
          <cell r="EL45">
            <v>7.5330584744454496</v>
          </cell>
        </row>
        <row r="46">
          <cell r="EL46">
            <v>6.6854735437679391</v>
          </cell>
        </row>
        <row r="47">
          <cell r="EL47">
            <v>7.7309197219157033</v>
          </cell>
        </row>
        <row r="48">
          <cell r="EL48">
            <v>6.2568979977459458</v>
          </cell>
        </row>
        <row r="49">
          <cell r="EL49">
            <v>7.3035181621128489</v>
          </cell>
        </row>
        <row r="50">
          <cell r="EL50">
            <v>6.9731798903233955</v>
          </cell>
        </row>
        <row r="51">
          <cell r="EL51">
            <v>6.7297690964493642</v>
          </cell>
        </row>
        <row r="52">
          <cell r="EL52">
            <v>8.5048202446437955</v>
          </cell>
        </row>
        <row r="53">
          <cell r="EL53">
            <v>7.9762532842929135</v>
          </cell>
        </row>
        <row r="54">
          <cell r="EL54">
            <v>8.2854301901297998</v>
          </cell>
        </row>
        <row r="55">
          <cell r="EL55">
            <v>6.9106854597716527</v>
          </cell>
        </row>
        <row r="56">
          <cell r="EL56">
            <v>4.9325752237053262</v>
          </cell>
        </row>
        <row r="57">
          <cell r="EL57">
            <v>8.034057305622321</v>
          </cell>
        </row>
        <row r="58">
          <cell r="EL58">
            <v>8.0318440653802288</v>
          </cell>
        </row>
        <row r="59">
          <cell r="EL59">
            <v>5.5812671980421662</v>
          </cell>
        </row>
        <row r="60">
          <cell r="EL60">
            <v>6.6026862845289678</v>
          </cell>
        </row>
        <row r="61">
          <cell r="EL61">
            <v>4.7701370235639242</v>
          </cell>
        </row>
        <row r="62">
          <cell r="EL62">
            <v>7.1260316368991683</v>
          </cell>
        </row>
        <row r="63">
          <cell r="EL63">
            <v>8.6001585379767391</v>
          </cell>
        </row>
        <row r="64">
          <cell r="EL64">
            <v>8.166289848829603</v>
          </cell>
        </row>
        <row r="65">
          <cell r="EL65">
            <v>4.6880088988116686</v>
          </cell>
        </row>
        <row r="66">
          <cell r="EL66">
            <v>7.9208134404356043</v>
          </cell>
        </row>
        <row r="67">
          <cell r="EL67">
            <v>7.2229600868278059</v>
          </cell>
        </row>
        <row r="68">
          <cell r="EL68">
            <v>0</v>
          </cell>
        </row>
        <row r="69">
          <cell r="EL69">
            <v>6.8915766140822701</v>
          </cell>
        </row>
        <row r="70">
          <cell r="EL70">
            <v>7.8190767919974213</v>
          </cell>
        </row>
        <row r="71">
          <cell r="EL71">
            <v>4.766147944710899</v>
          </cell>
        </row>
        <row r="72">
          <cell r="EL72">
            <v>6.236935430698737</v>
          </cell>
        </row>
        <row r="73">
          <cell r="EL73">
            <v>5.2044999752404735</v>
          </cell>
        </row>
        <row r="74">
          <cell r="EL74">
            <v>7.4668454854118851</v>
          </cell>
        </row>
        <row r="75">
          <cell r="EL75">
            <v>7.8002432124672891</v>
          </cell>
        </row>
        <row r="76">
          <cell r="EL76">
            <v>7.7304462902938864</v>
          </cell>
        </row>
        <row r="77">
          <cell r="EL77">
            <v>3.5949237259891325</v>
          </cell>
        </row>
        <row r="78">
          <cell r="EL78">
            <v>8.3218982836887534</v>
          </cell>
        </row>
        <row r="79">
          <cell r="EL79">
            <v>7.2826129256268901</v>
          </cell>
        </row>
        <row r="80">
          <cell r="EL80">
            <v>7.2370765570866276</v>
          </cell>
        </row>
        <row r="81">
          <cell r="EL81">
            <v>3.5811456737621379</v>
          </cell>
        </row>
        <row r="82">
          <cell r="EL82">
            <v>6.2570193376649277</v>
          </cell>
        </row>
        <row r="83">
          <cell r="EL83">
            <v>8.4669737792290984</v>
          </cell>
        </row>
        <row r="84">
          <cell r="EL84">
            <v>6.7409530971940113</v>
          </cell>
        </row>
        <row r="85">
          <cell r="EL85">
            <v>7.5113044337435113</v>
          </cell>
        </row>
        <row r="86">
          <cell r="EL86">
            <v>8.3929807840733339</v>
          </cell>
        </row>
        <row r="87">
          <cell r="EL87">
            <v>7.2760738926448107</v>
          </cell>
        </row>
        <row r="88">
          <cell r="EL88">
            <v>3.5380208362770165</v>
          </cell>
        </row>
        <row r="89">
          <cell r="EL89">
            <v>8.6111626442796698</v>
          </cell>
        </row>
        <row r="90">
          <cell r="EL90">
            <v>5.5906160771596722</v>
          </cell>
        </row>
        <row r="91">
          <cell r="EL91">
            <v>3.8319205801354057</v>
          </cell>
        </row>
        <row r="92">
          <cell r="EL92">
            <v>6.3590496513667087</v>
          </cell>
        </row>
        <row r="93">
          <cell r="EL93">
            <v>3.3588532585107087</v>
          </cell>
        </row>
      </sheetData>
      <sheetData sheetId="9"/>
      <sheetData sheetId="10">
        <row r="2">
          <cell r="EL2">
            <v>8.5203926944951274</v>
          </cell>
        </row>
        <row r="3">
          <cell r="EL3">
            <v>7.5035639636683644</v>
          </cell>
        </row>
        <row r="4">
          <cell r="EL4">
            <v>6.8778220198924345</v>
          </cell>
        </row>
        <row r="5">
          <cell r="EL5">
            <v>6.2731295476013091</v>
          </cell>
        </row>
        <row r="6">
          <cell r="EL6">
            <v>9.1671993938330303</v>
          </cell>
        </row>
        <row r="7">
          <cell r="EL7">
            <v>8.9109282517486186</v>
          </cell>
        </row>
        <row r="8">
          <cell r="EL8">
            <v>6.2575785957178063</v>
          </cell>
        </row>
        <row r="9">
          <cell r="EL9">
            <v>7.4944958506267643</v>
          </cell>
        </row>
        <row r="10">
          <cell r="EL10">
            <v>0</v>
          </cell>
        </row>
        <row r="11">
          <cell r="EL11">
            <v>8.4750100909179125</v>
          </cell>
        </row>
        <row r="12">
          <cell r="EL12">
            <v>7.8185534781070052</v>
          </cell>
        </row>
        <row r="13">
          <cell r="EL13">
            <v>6.4546155932748386</v>
          </cell>
        </row>
        <row r="14">
          <cell r="EL14">
            <v>8.3144972715850436</v>
          </cell>
        </row>
        <row r="15">
          <cell r="EL15">
            <v>6.8123889615584954</v>
          </cell>
        </row>
        <row r="16">
          <cell r="EL16">
            <v>6.0295024474302608</v>
          </cell>
        </row>
        <row r="17">
          <cell r="EL17">
            <v>9.0314338256477615</v>
          </cell>
        </row>
        <row r="18">
          <cell r="EL18">
            <v>8.5986437508074545</v>
          </cell>
        </row>
        <row r="19">
          <cell r="EL19">
            <v>5.6796181090929423</v>
          </cell>
        </row>
        <row r="20">
          <cell r="EL20">
            <v>8.6194917149313248</v>
          </cell>
        </row>
        <row r="21">
          <cell r="EL21">
            <v>8.5354597310705156</v>
          </cell>
        </row>
        <row r="22">
          <cell r="EL22">
            <v>8.787736686248703</v>
          </cell>
        </row>
        <row r="23">
          <cell r="EL23">
            <v>8.7620169702607953</v>
          </cell>
        </row>
        <row r="24">
          <cell r="EL24">
            <v>8.9329089549217215</v>
          </cell>
        </row>
        <row r="25">
          <cell r="EL25">
            <v>7.5281681510876952</v>
          </cell>
        </row>
        <row r="26">
          <cell r="EL26">
            <v>7.3986808264869905</v>
          </cell>
        </row>
        <row r="27">
          <cell r="EL27">
            <v>9.580856241782957</v>
          </cell>
        </row>
        <row r="28">
          <cell r="EL28">
            <v>6.1386810419735305</v>
          </cell>
        </row>
        <row r="29">
          <cell r="EL29">
            <v>8.7094180783553394</v>
          </cell>
        </row>
        <row r="30">
          <cell r="EL30">
            <v>8.4634578690290816</v>
          </cell>
        </row>
        <row r="31">
          <cell r="EL31">
            <v>5.8483559534897882</v>
          </cell>
        </row>
        <row r="32">
          <cell r="EL32">
            <v>8.848028827772179</v>
          </cell>
        </row>
        <row r="33">
          <cell r="EL33">
            <v>8.0593593120443749</v>
          </cell>
        </row>
        <row r="34">
          <cell r="EL34">
            <v>6.4774769983890526</v>
          </cell>
        </row>
        <row r="35">
          <cell r="EL35">
            <v>8.399663291415731</v>
          </cell>
        </row>
        <row r="36">
          <cell r="EL36">
            <v>8.7972801328806174</v>
          </cell>
        </row>
        <row r="37">
          <cell r="EL37">
            <v>8.2988139960677696</v>
          </cell>
        </row>
        <row r="38">
          <cell r="EL38">
            <v>9.0248781250732986</v>
          </cell>
        </row>
        <row r="39">
          <cell r="EL39">
            <v>8.3031729223109547</v>
          </cell>
        </row>
        <row r="40">
          <cell r="EL40">
            <v>8.7622320335500987</v>
          </cell>
        </row>
        <row r="41">
          <cell r="EL41">
            <v>7.8933303516961768</v>
          </cell>
        </row>
        <row r="42">
          <cell r="EL42">
            <v>7.8472089374488707</v>
          </cell>
        </row>
        <row r="43">
          <cell r="EL43">
            <v>7.6120333312154456</v>
          </cell>
        </row>
        <row r="44">
          <cell r="EL44">
            <v>8.0720166148925294</v>
          </cell>
        </row>
        <row r="45">
          <cell r="EL45">
            <v>7.2846324784366843</v>
          </cell>
        </row>
        <row r="46">
          <cell r="EL46">
            <v>7.2360305884948239</v>
          </cell>
        </row>
        <row r="47">
          <cell r="EL47">
            <v>8.3585774316914261</v>
          </cell>
        </row>
        <row r="48">
          <cell r="EL48">
            <v>7.6727368789557771</v>
          </cell>
        </row>
        <row r="49">
          <cell r="EL49">
            <v>7.6548656844572172</v>
          </cell>
        </row>
        <row r="50">
          <cell r="EL50">
            <v>8.1785146662635508</v>
          </cell>
        </row>
        <row r="51">
          <cell r="EL51">
            <v>5.890962252088122</v>
          </cell>
        </row>
        <row r="52">
          <cell r="EL52">
            <v>8.8752136482197912</v>
          </cell>
        </row>
        <row r="53">
          <cell r="EL53">
            <v>6.9809435816141949</v>
          </cell>
        </row>
        <row r="54">
          <cell r="EL54">
            <v>9.0142425348814132</v>
          </cell>
        </row>
        <row r="55">
          <cell r="EL55">
            <v>5.150400652616586</v>
          </cell>
        </row>
        <row r="56">
          <cell r="EL56">
            <v>6.4539206519128411</v>
          </cell>
        </row>
        <row r="57">
          <cell r="EL57">
            <v>7.2502206466607175</v>
          </cell>
        </row>
        <row r="58">
          <cell r="EL58">
            <v>6.7925958958533101</v>
          </cell>
        </row>
        <row r="59">
          <cell r="EL59">
            <v>7.7706392401553313</v>
          </cell>
        </row>
        <row r="60">
          <cell r="EL60">
            <v>8.4765278740211265</v>
          </cell>
        </row>
        <row r="61">
          <cell r="EL61">
            <v>8.7742905822988515</v>
          </cell>
        </row>
        <row r="62">
          <cell r="EL62">
            <v>5.7418673740628137</v>
          </cell>
        </row>
        <row r="63">
          <cell r="EL63">
            <v>8.2271242506803706</v>
          </cell>
        </row>
        <row r="64">
          <cell r="EL64">
            <v>4.3785746328999533</v>
          </cell>
        </row>
        <row r="65">
          <cell r="EL65">
            <v>4.6839656344543883</v>
          </cell>
        </row>
        <row r="66">
          <cell r="EL66">
            <v>9.2528542380230601</v>
          </cell>
        </row>
        <row r="67">
          <cell r="EL67">
            <v>5.3531656967612182</v>
          </cell>
        </row>
        <row r="68">
          <cell r="EL68">
            <v>1.2223840773122407</v>
          </cell>
        </row>
        <row r="69">
          <cell r="EL69">
            <v>4.8881256809260867</v>
          </cell>
        </row>
        <row r="70">
          <cell r="EL70">
            <v>8.9384411890246067</v>
          </cell>
        </row>
        <row r="71">
          <cell r="EL71">
            <v>6.0720626083836047</v>
          </cell>
        </row>
        <row r="72">
          <cell r="EL72">
            <v>7.3174671523133856</v>
          </cell>
        </row>
        <row r="73">
          <cell r="EL73">
            <v>2.303311173152184</v>
          </cell>
        </row>
        <row r="74">
          <cell r="EL74">
            <v>3.0359281032270768</v>
          </cell>
        </row>
        <row r="75">
          <cell r="EL75">
            <v>8.0666335567562051</v>
          </cell>
        </row>
        <row r="76">
          <cell r="EL76">
            <v>5.9622404697793154</v>
          </cell>
        </row>
        <row r="77">
          <cell r="EL77">
            <v>8.2768034914486606</v>
          </cell>
        </row>
        <row r="78">
          <cell r="EL78">
            <v>4.573945478241539</v>
          </cell>
        </row>
        <row r="79">
          <cell r="EL79">
            <v>4.2596101192409561</v>
          </cell>
        </row>
        <row r="80">
          <cell r="EL80">
            <v>6.4047083997522574</v>
          </cell>
        </row>
        <row r="81">
          <cell r="EL81">
            <v>0</v>
          </cell>
        </row>
        <row r="82">
          <cell r="EL82">
            <v>6.1191624059443184</v>
          </cell>
        </row>
        <row r="83">
          <cell r="EL83">
            <v>5.7647710919978294</v>
          </cell>
        </row>
        <row r="84">
          <cell r="EL84">
            <v>5.478005890699734</v>
          </cell>
        </row>
        <row r="85">
          <cell r="EL85">
            <v>4.4441784826925019</v>
          </cell>
        </row>
        <row r="86">
          <cell r="EL86">
            <v>5.5836448019205598</v>
          </cell>
        </row>
        <row r="87">
          <cell r="EL87">
            <v>6.3049252184354421</v>
          </cell>
        </row>
        <row r="88">
          <cell r="EL88">
            <v>6.809658442127601</v>
          </cell>
        </row>
        <row r="89">
          <cell r="EL89">
            <v>6.5647927025472939</v>
          </cell>
        </row>
        <row r="90">
          <cell r="EL90">
            <v>2.7211435976929135</v>
          </cell>
        </row>
        <row r="91">
          <cell r="EL91">
            <v>7.24077808604636</v>
          </cell>
        </row>
        <row r="92">
          <cell r="EL92">
            <v>6.3937648508119729</v>
          </cell>
        </row>
        <row r="93">
          <cell r="EL93">
            <v>6.0013859838402865</v>
          </cell>
        </row>
      </sheetData>
      <sheetData sheetId="11"/>
      <sheetData sheetId="12">
        <row r="2">
          <cell r="DC2">
            <v>9.703496657360926</v>
          </cell>
        </row>
        <row r="3">
          <cell r="DC3">
            <v>6.1038796167758322</v>
          </cell>
        </row>
        <row r="4">
          <cell r="DC4">
            <v>7.6236248388723453</v>
          </cell>
        </row>
        <row r="5">
          <cell r="DC5">
            <v>6.8407779058872471</v>
          </cell>
        </row>
        <row r="6">
          <cell r="DC6">
            <v>4.9809516486684213</v>
          </cell>
        </row>
        <row r="7">
          <cell r="DC7">
            <v>3.9605656654343502</v>
          </cell>
        </row>
        <row r="8">
          <cell r="DC8">
            <v>4.6808202243922423</v>
          </cell>
        </row>
        <row r="9">
          <cell r="DC9">
            <v>8.2472440477059852</v>
          </cell>
        </row>
        <row r="10">
          <cell r="DC10">
            <v>3.0495454742872612</v>
          </cell>
        </row>
        <row r="11">
          <cell r="DC11">
            <v>7.9251720048145922</v>
          </cell>
        </row>
        <row r="12">
          <cell r="DC12">
            <v>6.0242210558009246</v>
          </cell>
        </row>
        <row r="13">
          <cell r="DC13">
            <v>2.8616537974097573</v>
          </cell>
        </row>
        <row r="14">
          <cell r="DC14">
            <v>6.378156768979184</v>
          </cell>
        </row>
        <row r="15">
          <cell r="DC15">
            <v>6.3341197642365588</v>
          </cell>
        </row>
        <row r="16">
          <cell r="DC16">
            <v>3.6576068431238022</v>
          </cell>
        </row>
        <row r="17">
          <cell r="DC17">
            <v>5.3765086947042278</v>
          </cell>
        </row>
        <row r="18">
          <cell r="DC18">
            <v>5.0519023871619684</v>
          </cell>
        </row>
        <row r="19">
          <cell r="DC19">
            <v>6.2947939441496059</v>
          </cell>
        </row>
        <row r="20">
          <cell r="DC20">
            <v>7.3250088282538908</v>
          </cell>
        </row>
        <row r="21">
          <cell r="DC21">
            <v>6.1522835598059356</v>
          </cell>
        </row>
        <row r="22">
          <cell r="DC22">
            <v>5.702688455775375</v>
          </cell>
        </row>
        <row r="23">
          <cell r="DC23">
            <v>6.4226025716048172</v>
          </cell>
        </row>
        <row r="24">
          <cell r="DC24">
            <v>3.807730988338935</v>
          </cell>
        </row>
        <row r="25">
          <cell r="DC25">
            <v>7.3116554469272819</v>
          </cell>
        </row>
        <row r="26">
          <cell r="DC26">
            <v>6.4928672458988759</v>
          </cell>
        </row>
        <row r="27">
          <cell r="DC27">
            <v>6.9179800137143124</v>
          </cell>
        </row>
        <row r="28">
          <cell r="DC28">
            <v>4.4445227281271258</v>
          </cell>
        </row>
        <row r="29">
          <cell r="DC29">
            <v>5.3692608694960287</v>
          </cell>
        </row>
        <row r="30">
          <cell r="DC30">
            <v>6.1663136285753168</v>
          </cell>
        </row>
        <row r="31">
          <cell r="DC31">
            <v>6.6184390843296361</v>
          </cell>
        </row>
        <row r="32">
          <cell r="DC32">
            <v>4.979106774527092</v>
          </cell>
        </row>
        <row r="33">
          <cell r="DC33">
            <v>4.8868314783577844</v>
          </cell>
        </row>
        <row r="34">
          <cell r="DC34">
            <v>6.0623493459058251</v>
          </cell>
        </row>
        <row r="35">
          <cell r="DC35">
            <v>5.1310933977152811</v>
          </cell>
        </row>
        <row r="36">
          <cell r="DC36">
            <v>5.9750661776930025</v>
          </cell>
        </row>
        <row r="37">
          <cell r="DC37">
            <v>5.3707122003683168</v>
          </cell>
        </row>
        <row r="38">
          <cell r="DC38">
            <v>7.8536202323832534</v>
          </cell>
        </row>
        <row r="39">
          <cell r="DC39">
            <v>5.3749361879639865</v>
          </cell>
        </row>
        <row r="40">
          <cell r="DC40">
            <v>7.7776190107768306</v>
          </cell>
        </row>
        <row r="41">
          <cell r="DC41">
            <v>4.143494768184353</v>
          </cell>
        </row>
        <row r="42">
          <cell r="DC42">
            <v>4.2162377891649196</v>
          </cell>
        </row>
        <row r="43">
          <cell r="DC43">
            <v>3.3982121825269536</v>
          </cell>
        </row>
        <row r="44">
          <cell r="DC44">
            <v>6.1027437699571641</v>
          </cell>
        </row>
        <row r="45">
          <cell r="DC45">
            <v>6.6641862191360968</v>
          </cell>
        </row>
        <row r="46">
          <cell r="DC46">
            <v>3.0540134240333234</v>
          </cell>
        </row>
        <row r="47">
          <cell r="DC47">
            <v>6.8045414949905281</v>
          </cell>
        </row>
        <row r="48">
          <cell r="DC48">
            <v>3.3564594393595288</v>
          </cell>
        </row>
        <row r="49">
          <cell r="DC49">
            <v>4.9443718575902533</v>
          </cell>
        </row>
        <row r="50">
          <cell r="DC50">
            <v>3.3756229416409522</v>
          </cell>
        </row>
        <row r="51">
          <cell r="DC51">
            <v>5.7171831574447918</v>
          </cell>
        </row>
        <row r="52">
          <cell r="DC52">
            <v>7.5294326841239538</v>
          </cell>
        </row>
        <row r="53">
          <cell r="DC53">
            <v>7.472792026640505</v>
          </cell>
        </row>
        <row r="54">
          <cell r="DC54">
            <v>6.7057063126470418</v>
          </cell>
        </row>
        <row r="55">
          <cell r="DC55">
            <v>6.8938832458371371</v>
          </cell>
        </row>
        <row r="56">
          <cell r="DC56">
            <v>7.4353688934333952</v>
          </cell>
        </row>
        <row r="57">
          <cell r="DC57">
            <v>7.3068564315725135</v>
          </cell>
        </row>
        <row r="58">
          <cell r="DC58">
            <v>5.496813944063808</v>
          </cell>
        </row>
        <row r="59">
          <cell r="DC59">
            <v>5.5120179792003761</v>
          </cell>
        </row>
        <row r="60">
          <cell r="DC60">
            <v>3.7391881939085456</v>
          </cell>
        </row>
        <row r="61">
          <cell r="DC61">
            <v>5.4179391519938545</v>
          </cell>
        </row>
      </sheetData>
      <sheetData sheetId="13"/>
      <sheetData sheetId="14">
        <row r="2">
          <cell r="CZ2">
            <v>7.0551772191824007</v>
          </cell>
        </row>
        <row r="3">
          <cell r="CZ3">
            <v>8.6461873930468283</v>
          </cell>
        </row>
        <row r="4">
          <cell r="CZ4">
            <v>5.9816032351999748</v>
          </cell>
        </row>
        <row r="5">
          <cell r="CZ5">
            <v>6.2637357248274022</v>
          </cell>
        </row>
        <row r="6">
          <cell r="CZ6">
            <v>6.77554079919926</v>
          </cell>
        </row>
        <row r="7">
          <cell r="CZ7">
            <v>4.9942381580991411</v>
          </cell>
        </row>
        <row r="8">
          <cell r="CZ8">
            <v>5.0158471032476211</v>
          </cell>
        </row>
        <row r="9">
          <cell r="CZ9">
            <v>5.9246332661332506</v>
          </cell>
        </row>
        <row r="10">
          <cell r="CZ10">
            <v>0.24755908099183879</v>
          </cell>
        </row>
        <row r="11">
          <cell r="CZ11">
            <v>8.1157038952140041</v>
          </cell>
        </row>
        <row r="12">
          <cell r="CZ12">
            <v>6.8976404478751796</v>
          </cell>
        </row>
        <row r="13">
          <cell r="CZ13">
            <v>6.0563809968831341</v>
          </cell>
        </row>
        <row r="14">
          <cell r="CZ14">
            <v>7.6048863911652127</v>
          </cell>
        </row>
        <row r="15">
          <cell r="CZ15">
            <v>4.471867758362948</v>
          </cell>
        </row>
        <row r="16">
          <cell r="CZ16">
            <v>3.577393916224088</v>
          </cell>
        </row>
        <row r="17">
          <cell r="CZ17">
            <v>6.1396506322551119</v>
          </cell>
        </row>
        <row r="18">
          <cell r="CZ18">
            <v>4.2151663799287107</v>
          </cell>
        </row>
        <row r="19">
          <cell r="CZ19">
            <v>4.6871306737548029</v>
          </cell>
        </row>
        <row r="20">
          <cell r="CZ20">
            <v>9.4683733169844491</v>
          </cell>
        </row>
        <row r="21">
          <cell r="CZ21">
            <v>6.272724354690963</v>
          </cell>
        </row>
        <row r="22">
          <cell r="CZ22">
            <v>5.2598090611591335</v>
          </cell>
        </row>
        <row r="23">
          <cell r="CZ23">
            <v>5.4733091804948781</v>
          </cell>
        </row>
        <row r="24">
          <cell r="CZ24">
            <v>4.5505910557169988</v>
          </cell>
        </row>
        <row r="25">
          <cell r="CZ25">
            <v>5.8748935033793561</v>
          </cell>
        </row>
        <row r="26">
          <cell r="CZ26">
            <v>5.5463038632537316</v>
          </cell>
        </row>
        <row r="27">
          <cell r="CZ27">
            <v>6.0601706031296132</v>
          </cell>
        </row>
        <row r="28">
          <cell r="CZ28">
            <v>4.5286310508346528</v>
          </cell>
        </row>
        <row r="29">
          <cell r="CZ29">
            <v>7.5850247826145978</v>
          </cell>
        </row>
        <row r="30">
          <cell r="CZ30">
            <v>5.2867120817036728</v>
          </cell>
        </row>
        <row r="31">
          <cell r="CZ31">
            <v>3.743520663557514</v>
          </cell>
        </row>
        <row r="32">
          <cell r="CZ32">
            <v>4.0080849111631602</v>
          </cell>
        </row>
        <row r="33">
          <cell r="CZ33">
            <v>6.0457177796576822</v>
          </cell>
        </row>
        <row r="34">
          <cell r="CZ34">
            <v>3.7292156108940357</v>
          </cell>
        </row>
        <row r="35">
          <cell r="CZ35">
            <v>6.8268288537077133</v>
          </cell>
        </row>
        <row r="36">
          <cell r="CZ36">
            <v>6.2492752296312641</v>
          </cell>
        </row>
        <row r="37">
          <cell r="CZ37">
            <v>4.7697571097663181</v>
          </cell>
        </row>
        <row r="38">
          <cell r="CZ38">
            <v>6.1547493457380051</v>
          </cell>
        </row>
        <row r="39">
          <cell r="CZ39">
            <v>9.509575201081029</v>
          </cell>
        </row>
        <row r="40">
          <cell r="CZ40">
            <v>8.4242702077040104</v>
          </cell>
        </row>
        <row r="41">
          <cell r="CZ41">
            <v>5.0356531859888989</v>
          </cell>
        </row>
        <row r="42">
          <cell r="CZ42">
            <v>6.9044092958584411</v>
          </cell>
        </row>
        <row r="43">
          <cell r="CZ43">
            <v>1.4582807872288153</v>
          </cell>
        </row>
        <row r="44">
          <cell r="CZ44">
            <v>5.1622142707440393</v>
          </cell>
        </row>
        <row r="45">
          <cell r="CZ45">
            <v>6.0483737491466361</v>
          </cell>
        </row>
        <row r="46">
          <cell r="CZ46">
            <v>4.7778997462434072</v>
          </cell>
        </row>
        <row r="47">
          <cell r="CZ47">
            <v>6.3986166140787972</v>
          </cell>
        </row>
        <row r="48">
          <cell r="CZ48">
            <v>2.8462046216784733</v>
          </cell>
        </row>
        <row r="49">
          <cell r="CZ49">
            <v>4.4027989566733687</v>
          </cell>
        </row>
        <row r="50">
          <cell r="CZ50">
            <v>5.3892370203020858</v>
          </cell>
        </row>
        <row r="51">
          <cell r="CZ51">
            <v>6.6492547380635081</v>
          </cell>
        </row>
        <row r="52">
          <cell r="CZ52">
            <v>9.9126339142184889</v>
          </cell>
        </row>
        <row r="53">
          <cell r="CZ53">
            <v>9.0105551320126995</v>
          </cell>
        </row>
        <row r="54">
          <cell r="CZ54">
            <v>9.776836211369373</v>
          </cell>
        </row>
        <row r="55">
          <cell r="CZ55">
            <v>5.2513601386890842</v>
          </cell>
        </row>
        <row r="56">
          <cell r="CZ56">
            <v>5.6888264863110667</v>
          </cell>
        </row>
        <row r="57">
          <cell r="CZ57">
            <v>5.8425721288477259</v>
          </cell>
        </row>
        <row r="58">
          <cell r="CZ58">
            <v>8.8252497790964064</v>
          </cell>
        </row>
        <row r="59">
          <cell r="CZ59">
            <v>5.2510500125824242</v>
          </cell>
        </row>
        <row r="60">
          <cell r="CZ60">
            <v>4.8677950799267391</v>
          </cell>
        </row>
        <row r="61">
          <cell r="CZ61">
            <v>8.6510077373588246</v>
          </cell>
        </row>
        <row r="62">
          <cell r="CZ62">
            <v>6.1518491438754932</v>
          </cell>
        </row>
        <row r="63">
          <cell r="CZ63">
            <v>7.9966807717336943</v>
          </cell>
        </row>
        <row r="64">
          <cell r="CZ64">
            <v>6.7285927046103211</v>
          </cell>
        </row>
        <row r="65">
          <cell r="CZ65">
            <v>0</v>
          </cell>
        </row>
        <row r="66">
          <cell r="CZ66">
            <v>7.6721313375306268</v>
          </cell>
        </row>
        <row r="67">
          <cell r="CZ67">
            <v>7.1754646767622576</v>
          </cell>
        </row>
        <row r="68">
          <cell r="CZ68">
            <v>6.523641946311888</v>
          </cell>
        </row>
        <row r="69">
          <cell r="CZ69">
            <v>5.9929943025517733</v>
          </cell>
        </row>
        <row r="70">
          <cell r="CZ70">
            <v>2.3843934292601432</v>
          </cell>
        </row>
        <row r="71">
          <cell r="CZ71">
            <v>8.4974925112984749</v>
          </cell>
        </row>
        <row r="72">
          <cell r="CZ72">
            <v>6.3522170558082713</v>
          </cell>
        </row>
        <row r="73">
          <cell r="CZ73">
            <v>8.3494259437376641</v>
          </cell>
        </row>
        <row r="74">
          <cell r="CZ74">
            <v>8.2457508849152923</v>
          </cell>
        </row>
        <row r="75">
          <cell r="CZ75">
            <v>7.7491098455197838</v>
          </cell>
        </row>
        <row r="76">
          <cell r="CZ76">
            <v>6.4636426542770922</v>
          </cell>
        </row>
        <row r="77">
          <cell r="CZ77">
            <v>7.4777320796947429</v>
          </cell>
        </row>
        <row r="78">
          <cell r="CZ78">
            <v>8.0200661544904079</v>
          </cell>
        </row>
        <row r="79">
          <cell r="CZ79">
            <v>7.1277225151439891</v>
          </cell>
        </row>
        <row r="80">
          <cell r="CZ80">
            <v>4.3114245378728029</v>
          </cell>
        </row>
        <row r="81">
          <cell r="CZ81">
            <v>7.4776063175274796</v>
          </cell>
        </row>
        <row r="82">
          <cell r="CZ82">
            <v>7.2581779241153317</v>
          </cell>
        </row>
        <row r="83">
          <cell r="CZ83">
            <v>6.3895875682324013</v>
          </cell>
        </row>
        <row r="84">
          <cell r="CZ84">
            <v>7.0611410436616149</v>
          </cell>
        </row>
        <row r="85">
          <cell r="CZ85">
            <v>7.0944860582106646</v>
          </cell>
        </row>
        <row r="86">
          <cell r="CZ86">
            <v>8.7457530742002998</v>
          </cell>
        </row>
        <row r="87">
          <cell r="CZ87">
            <v>7.8962862856717333</v>
          </cell>
        </row>
        <row r="88">
          <cell r="CZ88">
            <v>4.1153265119519746</v>
          </cell>
        </row>
        <row r="89">
          <cell r="CZ89">
            <v>6.3406334710255541</v>
          </cell>
        </row>
        <row r="90">
          <cell r="CZ90">
            <v>8.1503694720171733</v>
          </cell>
        </row>
        <row r="91">
          <cell r="CZ91">
            <v>7.1330298382544157</v>
          </cell>
        </row>
        <row r="92">
          <cell r="CZ92">
            <v>6.6907998076850115</v>
          </cell>
        </row>
        <row r="93">
          <cell r="CZ93">
            <v>8.740985942883043</v>
          </cell>
        </row>
      </sheetData>
      <sheetData sheetId="15"/>
      <sheetData sheetId="16"/>
      <sheetData sheetId="17">
        <row r="2">
          <cell r="FQ2">
            <v>7</v>
          </cell>
        </row>
        <row r="3">
          <cell r="FQ3">
            <v>6</v>
          </cell>
        </row>
        <row r="4">
          <cell r="FQ4">
            <v>5</v>
          </cell>
        </row>
        <row r="5">
          <cell r="FQ5">
            <v>5</v>
          </cell>
        </row>
        <row r="6">
          <cell r="FQ6">
            <v>6</v>
          </cell>
        </row>
        <row r="7">
          <cell r="FQ7">
            <v>3</v>
          </cell>
        </row>
        <row r="8">
          <cell r="FQ8">
            <v>4</v>
          </cell>
        </row>
        <row r="9">
          <cell r="FQ9">
            <v>4</v>
          </cell>
        </row>
        <row r="10">
          <cell r="FQ10">
            <v>4</v>
          </cell>
        </row>
        <row r="11">
          <cell r="FQ11">
            <v>5</v>
          </cell>
        </row>
        <row r="12">
          <cell r="FQ12">
            <v>8</v>
          </cell>
        </row>
        <row r="13">
          <cell r="FQ13">
            <v>10</v>
          </cell>
        </row>
        <row r="14">
          <cell r="FQ14">
            <v>8</v>
          </cell>
        </row>
        <row r="15">
          <cell r="FQ15">
            <v>6</v>
          </cell>
        </row>
        <row r="16">
          <cell r="FQ16">
            <v>3</v>
          </cell>
        </row>
        <row r="17">
          <cell r="FQ17">
            <v>7</v>
          </cell>
        </row>
        <row r="18">
          <cell r="FQ18">
            <v>7</v>
          </cell>
        </row>
        <row r="19">
          <cell r="FQ19">
            <v>6.5</v>
          </cell>
        </row>
        <row r="20">
          <cell r="FQ20">
            <v>10</v>
          </cell>
        </row>
        <row r="21">
          <cell r="FQ21">
            <v>6</v>
          </cell>
        </row>
        <row r="22">
          <cell r="FQ22">
            <v>4</v>
          </cell>
        </row>
        <row r="23">
          <cell r="FQ23">
            <v>6</v>
          </cell>
        </row>
        <row r="24">
          <cell r="FQ24">
            <v>7</v>
          </cell>
        </row>
        <row r="25">
          <cell r="FQ25">
            <v>8</v>
          </cell>
        </row>
        <row r="26">
          <cell r="FQ26">
            <v>7.5</v>
          </cell>
        </row>
        <row r="27">
          <cell r="FQ27">
            <v>7</v>
          </cell>
        </row>
        <row r="28">
          <cell r="FQ28">
            <v>6.5</v>
          </cell>
        </row>
        <row r="29">
          <cell r="FQ29">
            <v>8</v>
          </cell>
        </row>
        <row r="30">
          <cell r="FQ30">
            <v>5</v>
          </cell>
        </row>
        <row r="31">
          <cell r="FQ31">
            <v>8</v>
          </cell>
        </row>
        <row r="32">
          <cell r="FQ32">
            <v>7</v>
          </cell>
        </row>
        <row r="33">
          <cell r="FQ33">
            <v>8</v>
          </cell>
        </row>
        <row r="34">
          <cell r="FQ34">
            <v>5.5</v>
          </cell>
        </row>
        <row r="35">
          <cell r="FQ35">
            <v>7</v>
          </cell>
        </row>
        <row r="36">
          <cell r="FQ36">
            <v>8</v>
          </cell>
        </row>
        <row r="37">
          <cell r="FQ37">
            <v>8</v>
          </cell>
        </row>
        <row r="38">
          <cell r="FQ38">
            <v>6</v>
          </cell>
        </row>
        <row r="39">
          <cell r="FQ39">
            <v>10</v>
          </cell>
        </row>
        <row r="40">
          <cell r="FQ40">
            <v>10</v>
          </cell>
        </row>
        <row r="41">
          <cell r="FQ41">
            <v>6</v>
          </cell>
        </row>
        <row r="42">
          <cell r="FQ42">
            <v>7</v>
          </cell>
        </row>
        <row r="43">
          <cell r="FQ43">
            <v>6</v>
          </cell>
        </row>
        <row r="44">
          <cell r="FQ44">
            <v>5.5</v>
          </cell>
        </row>
        <row r="45">
          <cell r="FQ45">
            <v>9</v>
          </cell>
        </row>
        <row r="46">
          <cell r="FQ46">
            <v>8</v>
          </cell>
        </row>
        <row r="47">
          <cell r="FQ47">
            <v>7</v>
          </cell>
        </row>
        <row r="48">
          <cell r="FQ48">
            <v>8</v>
          </cell>
        </row>
        <row r="49">
          <cell r="FQ49">
            <v>8</v>
          </cell>
        </row>
        <row r="50">
          <cell r="FQ50">
            <v>8</v>
          </cell>
        </row>
        <row r="51">
          <cell r="FQ51">
            <v>6</v>
          </cell>
        </row>
        <row r="52">
          <cell r="FQ52">
            <v>10</v>
          </cell>
        </row>
        <row r="53">
          <cell r="FQ53">
            <v>10</v>
          </cell>
        </row>
        <row r="54">
          <cell r="FQ54">
            <v>10</v>
          </cell>
        </row>
        <row r="55">
          <cell r="FQ55">
            <v>7</v>
          </cell>
        </row>
        <row r="56">
          <cell r="FQ56">
            <v>6</v>
          </cell>
        </row>
        <row r="57">
          <cell r="FQ57">
            <v>7</v>
          </cell>
        </row>
        <row r="58">
          <cell r="FQ58">
            <v>10</v>
          </cell>
        </row>
        <row r="59">
          <cell r="FQ59">
            <v>6.5</v>
          </cell>
        </row>
        <row r="60">
          <cell r="FQ60">
            <v>6</v>
          </cell>
        </row>
        <row r="61">
          <cell r="FQ61">
            <v>10</v>
          </cell>
        </row>
      </sheetData>
      <sheetData sheetId="18"/>
      <sheetData sheetId="19">
        <row r="2">
          <cell r="CZ2">
            <v>6.9784195831858113</v>
          </cell>
        </row>
        <row r="3">
          <cell r="CZ3">
            <v>7.1430455873140577</v>
          </cell>
        </row>
        <row r="4">
          <cell r="CZ4">
            <v>5.132339347102997</v>
          </cell>
        </row>
        <row r="5">
          <cell r="CZ5">
            <v>6.5923007305014831</v>
          </cell>
        </row>
        <row r="6">
          <cell r="CZ6">
            <v>9.1298759354725707</v>
          </cell>
        </row>
        <row r="7">
          <cell r="CZ7">
            <v>7.1242688259616802</v>
          </cell>
        </row>
        <row r="8">
          <cell r="CZ8">
            <v>3.6581700742108847</v>
          </cell>
        </row>
        <row r="9">
          <cell r="CZ9">
            <v>7.1207526156217646</v>
          </cell>
        </row>
        <row r="10">
          <cell r="CZ10">
            <v>1.7399128231681575</v>
          </cell>
        </row>
        <row r="11">
          <cell r="CZ11">
            <v>4.9023494030689339</v>
          </cell>
        </row>
        <row r="12">
          <cell r="CZ12">
            <v>9.5571755533182703</v>
          </cell>
        </row>
        <row r="13">
          <cell r="CZ13">
            <v>8.6747305463905473</v>
          </cell>
        </row>
        <row r="14">
          <cell r="CZ14">
            <v>8.4366462010977159</v>
          </cell>
        </row>
        <row r="15">
          <cell r="CZ15">
            <v>9.4393791542984022</v>
          </cell>
        </row>
        <row r="16">
          <cell r="CZ16">
            <v>7.7482847400860759</v>
          </cell>
        </row>
        <row r="17">
          <cell r="CZ17">
            <v>8.0742069508763024</v>
          </cell>
        </row>
        <row r="18">
          <cell r="CZ18">
            <v>6.5979612905765164</v>
          </cell>
        </row>
        <row r="19">
          <cell r="CZ19">
            <v>6.3734323477021073</v>
          </cell>
        </row>
        <row r="20">
          <cell r="CZ20">
            <v>7.749985155135299</v>
          </cell>
        </row>
        <row r="21">
          <cell r="CZ21">
            <v>8.3893641433594563</v>
          </cell>
        </row>
        <row r="22">
          <cell r="CZ22">
            <v>8.6150544869336816</v>
          </cell>
        </row>
        <row r="23">
          <cell r="CZ23">
            <v>8.5269746908014916</v>
          </cell>
        </row>
        <row r="24">
          <cell r="CZ24">
            <v>6.5240377406076098</v>
          </cell>
        </row>
        <row r="25">
          <cell r="CZ25">
            <v>8.524019186152282</v>
          </cell>
        </row>
        <row r="26">
          <cell r="CZ26">
            <v>7.440088350082724</v>
          </cell>
        </row>
        <row r="27">
          <cell r="CZ27">
            <v>8.1685120397765143</v>
          </cell>
        </row>
        <row r="28">
          <cell r="CZ28">
            <v>9.3219524002102663</v>
          </cell>
        </row>
        <row r="29">
          <cell r="CZ29">
            <v>9.4504323699897501</v>
          </cell>
        </row>
        <row r="30">
          <cell r="CZ30">
            <v>6.4749832749810015</v>
          </cell>
        </row>
        <row r="31">
          <cell r="CZ31">
            <v>8.3697496077778126</v>
          </cell>
        </row>
        <row r="32">
          <cell r="CZ32">
            <v>7.4374103499026498</v>
          </cell>
        </row>
        <row r="33">
          <cell r="CZ33">
            <v>7.6474977838368519</v>
          </cell>
        </row>
        <row r="34">
          <cell r="CZ34">
            <v>7.8790532940611939</v>
          </cell>
        </row>
        <row r="35">
          <cell r="CZ35">
            <v>8.366737499845307</v>
          </cell>
        </row>
        <row r="36">
          <cell r="CZ36">
            <v>8.7771697340320927</v>
          </cell>
        </row>
        <row r="37">
          <cell r="CZ37">
            <v>7.1036856672698958</v>
          </cell>
        </row>
        <row r="38">
          <cell r="CZ38">
            <v>7.3509543183632653</v>
          </cell>
        </row>
        <row r="39">
          <cell r="CZ39">
            <v>7.7886193797192496</v>
          </cell>
        </row>
        <row r="40">
          <cell r="CZ40">
            <v>5.7103489859808452</v>
          </cell>
        </row>
        <row r="41">
          <cell r="CZ41">
            <v>5.5049438961460169</v>
          </cell>
        </row>
        <row r="42">
          <cell r="CZ42">
            <v>9.3157752338277486</v>
          </cell>
        </row>
        <row r="43">
          <cell r="CZ43">
            <v>6.3439398302395666</v>
          </cell>
        </row>
        <row r="44">
          <cell r="CZ44">
            <v>8.7135257483090403</v>
          </cell>
        </row>
        <row r="45">
          <cell r="CZ45">
            <v>9.2437544524646817</v>
          </cell>
        </row>
        <row r="46">
          <cell r="CZ46">
            <v>7.8478695205806535</v>
          </cell>
        </row>
        <row r="47">
          <cell r="CZ47">
            <v>9.6488325773757406</v>
          </cell>
        </row>
        <row r="48">
          <cell r="CZ48">
            <v>7.1918334372781558</v>
          </cell>
        </row>
        <row r="49">
          <cell r="CZ49">
            <v>7.8603183615155059</v>
          </cell>
        </row>
        <row r="50">
          <cell r="CZ50">
            <v>6.2735729617507454</v>
          </cell>
        </row>
        <row r="51">
          <cell r="CZ51">
            <v>7.8562170922142762</v>
          </cell>
        </row>
        <row r="52">
          <cell r="CZ52">
            <v>8.3616633142383083</v>
          </cell>
        </row>
        <row r="53">
          <cell r="CZ53">
            <v>8.8070886656508236</v>
          </cell>
        </row>
        <row r="54">
          <cell r="CZ54">
            <v>7.219080653228156</v>
          </cell>
        </row>
        <row r="55">
          <cell r="CZ55">
            <v>8.4828332818867391</v>
          </cell>
        </row>
        <row r="56">
          <cell r="CZ56">
            <v>6.0895021228755386</v>
          </cell>
        </row>
        <row r="57">
          <cell r="CZ57">
            <v>8.0857316995224906</v>
          </cell>
        </row>
        <row r="58">
          <cell r="CZ58">
            <v>7.8884809063256487</v>
          </cell>
        </row>
        <row r="59">
          <cell r="CZ59">
            <v>8.9309882793499895</v>
          </cell>
        </row>
        <row r="60">
          <cell r="CZ60">
            <v>6.9871270904174576</v>
          </cell>
        </row>
        <row r="61">
          <cell r="CZ61">
            <v>7.0600466971312468</v>
          </cell>
        </row>
        <row r="62">
          <cell r="CZ62">
            <v>6.8988773915606236</v>
          </cell>
        </row>
        <row r="63">
          <cell r="CZ63">
            <v>4.8254794044481573</v>
          </cell>
        </row>
        <row r="64">
          <cell r="CZ64">
            <v>1.616236236154506</v>
          </cell>
        </row>
        <row r="65">
          <cell r="CZ65">
            <v>7.5430006177037923</v>
          </cell>
        </row>
        <row r="66">
          <cell r="CZ66">
            <v>6.6690850152779122</v>
          </cell>
        </row>
        <row r="67">
          <cell r="CZ67">
            <v>4.492966201217202</v>
          </cell>
        </row>
        <row r="68">
          <cell r="CZ68">
            <v>7.1768622615739321</v>
          </cell>
        </row>
        <row r="69">
          <cell r="CZ69">
            <v>6.2882013163879051</v>
          </cell>
        </row>
        <row r="70">
          <cell r="CZ70">
            <v>0.33955330209000106</v>
          </cell>
        </row>
        <row r="71">
          <cell r="CZ71">
            <v>4.1069559821659833</v>
          </cell>
        </row>
        <row r="72">
          <cell r="CZ72">
            <v>7.3930068976546615</v>
          </cell>
        </row>
        <row r="73">
          <cell r="CZ73">
            <v>5.5147301697128697</v>
          </cell>
        </row>
        <row r="74">
          <cell r="CZ74">
            <v>6.3794504227722779</v>
          </cell>
        </row>
        <row r="75">
          <cell r="CZ75">
            <v>5.993319970050913</v>
          </cell>
        </row>
        <row r="76">
          <cell r="CZ76">
            <v>5.5160517981640131</v>
          </cell>
        </row>
        <row r="77">
          <cell r="CZ77">
            <v>6.9599881726936985</v>
          </cell>
        </row>
        <row r="78">
          <cell r="CZ78">
            <v>6.002780678764573</v>
          </cell>
        </row>
        <row r="79">
          <cell r="CZ79">
            <v>5.0113649401247446</v>
          </cell>
        </row>
        <row r="80">
          <cell r="CZ80">
            <v>4.9485644544329936</v>
          </cell>
        </row>
        <row r="81">
          <cell r="CZ81">
            <v>7.9937255663292781</v>
          </cell>
        </row>
        <row r="82">
          <cell r="CZ82">
            <v>6.5194021794317383</v>
          </cell>
        </row>
        <row r="83">
          <cell r="CZ83">
            <v>0.50459241574387836</v>
          </cell>
        </row>
        <row r="84">
          <cell r="CZ84">
            <v>0</v>
          </cell>
        </row>
        <row r="85">
          <cell r="CZ85">
            <v>6.3574630740227516</v>
          </cell>
        </row>
        <row r="86">
          <cell r="CZ86">
            <v>4.331144411436223</v>
          </cell>
        </row>
        <row r="87">
          <cell r="CZ87">
            <v>4.8061235238383784</v>
          </cell>
        </row>
        <row r="88">
          <cell r="CZ88">
            <v>7.6208074947898954</v>
          </cell>
        </row>
        <row r="89">
          <cell r="CZ89">
            <v>7.7204488843301764</v>
          </cell>
        </row>
        <row r="90">
          <cell r="CZ90">
            <v>9.3655143302411616</v>
          </cell>
        </row>
        <row r="91">
          <cell r="CZ91">
            <v>6.5922967185318093</v>
          </cell>
        </row>
        <row r="92">
          <cell r="CZ92">
            <v>6.7517871149344035</v>
          </cell>
        </row>
        <row r="93">
          <cell r="CZ93">
            <v>6.7790558192422186</v>
          </cell>
        </row>
      </sheetData>
      <sheetData sheetId="20"/>
      <sheetData sheetId="21">
        <row r="2">
          <cell r="CZ2">
            <v>9.079162893730917</v>
          </cell>
        </row>
        <row r="3">
          <cell r="CZ3">
            <v>4.5662529391173026</v>
          </cell>
        </row>
        <row r="4">
          <cell r="CZ4">
            <v>4.1880427393762334</v>
          </cell>
        </row>
        <row r="5">
          <cell r="CZ5">
            <v>4.1894270910067259</v>
          </cell>
        </row>
        <row r="6">
          <cell r="CZ6">
            <v>4.2509165055755016</v>
          </cell>
        </row>
        <row r="7">
          <cell r="CZ7">
            <v>3.7442183749371427</v>
          </cell>
        </row>
        <row r="8">
          <cell r="CZ8">
            <v>5.1549603801496531</v>
          </cell>
        </row>
        <row r="9">
          <cell r="CZ9">
            <v>2.4066955196577946</v>
          </cell>
        </row>
        <row r="10">
          <cell r="CZ10">
            <v>3.6910522715896734</v>
          </cell>
        </row>
        <row r="11">
          <cell r="CZ11">
            <v>6.0049535054889533</v>
          </cell>
        </row>
        <row r="12">
          <cell r="CZ12">
            <v>4.8444561501751604</v>
          </cell>
        </row>
        <row r="13">
          <cell r="CZ13">
            <v>8.8663479804146643</v>
          </cell>
        </row>
        <row r="14">
          <cell r="CZ14">
            <v>3.9529201091744226</v>
          </cell>
        </row>
        <row r="15">
          <cell r="CZ15">
            <v>3.4887229583536197</v>
          </cell>
        </row>
        <row r="16">
          <cell r="CZ16">
            <v>5.5369528307625213</v>
          </cell>
        </row>
        <row r="17">
          <cell r="CZ17">
            <v>6.0036524729088168</v>
          </cell>
        </row>
        <row r="18">
          <cell r="CZ18">
            <v>6.1752953349623301</v>
          </cell>
        </row>
        <row r="19">
          <cell r="CZ19">
            <v>9.3050923142144732</v>
          </cell>
        </row>
        <row r="20">
          <cell r="CZ20">
            <v>4.1686125487371211</v>
          </cell>
        </row>
        <row r="21">
          <cell r="CZ21">
            <v>5.8258810502646909</v>
          </cell>
        </row>
        <row r="22">
          <cell r="CZ22">
            <v>0</v>
          </cell>
        </row>
        <row r="23">
          <cell r="CZ23">
            <v>6.2203239520694806</v>
          </cell>
        </row>
        <row r="24">
          <cell r="CZ24">
            <v>6.1662969458537553</v>
          </cell>
        </row>
        <row r="25">
          <cell r="CZ25">
            <v>3.9535908215264697</v>
          </cell>
        </row>
        <row r="26">
          <cell r="CZ26">
            <v>5.7633599436016389</v>
          </cell>
        </row>
        <row r="27">
          <cell r="CZ27">
            <v>5.037393035281128</v>
          </cell>
        </row>
        <row r="28">
          <cell r="CZ28">
            <v>5.4147642294174068</v>
          </cell>
        </row>
        <row r="29">
          <cell r="CZ29">
            <v>3.3373722373731027</v>
          </cell>
        </row>
        <row r="30">
          <cell r="CZ30">
            <v>5.8921939826881378</v>
          </cell>
        </row>
        <row r="31">
          <cell r="CZ31">
            <v>7.1074026137400983</v>
          </cell>
        </row>
        <row r="32">
          <cell r="CZ32">
            <v>7.9625062282323587</v>
          </cell>
        </row>
        <row r="33">
          <cell r="CZ33">
            <v>5.9517090607152063</v>
          </cell>
        </row>
        <row r="34">
          <cell r="CZ34">
            <v>5.8260491924436213</v>
          </cell>
        </row>
        <row r="35">
          <cell r="CZ35">
            <v>3.7126250718679432</v>
          </cell>
        </row>
        <row r="36">
          <cell r="CZ36">
            <v>6.1777711473526722</v>
          </cell>
        </row>
        <row r="37">
          <cell r="CZ37">
            <v>8.9556401441081661</v>
          </cell>
        </row>
        <row r="38">
          <cell r="CZ38">
            <v>6.3489716165946719</v>
          </cell>
        </row>
        <row r="39">
          <cell r="CZ39">
            <v>1.6121363928946346</v>
          </cell>
        </row>
        <row r="40">
          <cell r="CZ40">
            <v>8.9889515520657621</v>
          </cell>
        </row>
        <row r="41">
          <cell r="CZ41">
            <v>7.1703707015422014</v>
          </cell>
        </row>
        <row r="42">
          <cell r="CZ42">
            <v>3.2147161855366715</v>
          </cell>
        </row>
        <row r="43">
          <cell r="CZ43">
            <v>5.3537243419135834</v>
          </cell>
        </row>
        <row r="44">
          <cell r="CZ44">
            <v>5.993398724237772</v>
          </cell>
        </row>
        <row r="45">
          <cell r="CZ45">
            <v>2.9074759661396725</v>
          </cell>
        </row>
        <row r="46">
          <cell r="CZ46">
            <v>5.767480998171215</v>
          </cell>
        </row>
        <row r="47">
          <cell r="CZ47">
            <v>5.1855648502015033</v>
          </cell>
        </row>
        <row r="48">
          <cell r="CZ48">
            <v>9.4707283878054778</v>
          </cell>
        </row>
        <row r="49">
          <cell r="CZ49">
            <v>6.1886591750461584</v>
          </cell>
        </row>
        <row r="50">
          <cell r="CZ50">
            <v>6.1647449509205625</v>
          </cell>
        </row>
        <row r="51">
          <cell r="CZ51">
            <v>6.3237931286981928</v>
          </cell>
        </row>
        <row r="52">
          <cell r="CZ52">
            <v>4.6568294923595888</v>
          </cell>
        </row>
        <row r="53">
          <cell r="CZ53">
            <v>3.8585385601590518</v>
          </cell>
        </row>
        <row r="54">
          <cell r="CZ54">
            <v>4.5507499773831945</v>
          </cell>
        </row>
        <row r="55">
          <cell r="CZ55">
            <v>5.5959714840859123</v>
          </cell>
        </row>
        <row r="56">
          <cell r="CZ56">
            <v>5.5203494069767345</v>
          </cell>
        </row>
        <row r="57">
          <cell r="CZ57">
            <v>7.7072787738806801</v>
          </cell>
        </row>
        <row r="58">
          <cell r="CZ58">
            <v>2.1736600371732062</v>
          </cell>
        </row>
        <row r="59">
          <cell r="CZ59">
            <v>4.5483818753042558</v>
          </cell>
        </row>
        <row r="60">
          <cell r="CZ60">
            <v>6.3152935722938413</v>
          </cell>
        </row>
        <row r="61">
          <cell r="CZ61">
            <v>5.9190987424850618</v>
          </cell>
        </row>
      </sheetData>
      <sheetData sheetId="22"/>
      <sheetData sheetId="23">
        <row r="2">
          <cell r="CZ2">
            <v>9.038759238915965</v>
          </cell>
        </row>
        <row r="3">
          <cell r="CZ3">
            <v>6.7852174287255593</v>
          </cell>
        </row>
        <row r="4">
          <cell r="CZ4">
            <v>5.5131024854399922</v>
          </cell>
        </row>
        <row r="5">
          <cell r="CZ5">
            <v>5.4598087187431634</v>
          </cell>
        </row>
        <row r="6">
          <cell r="CZ6">
            <v>6.8018179210676655</v>
          </cell>
        </row>
        <row r="7">
          <cell r="CZ7">
            <v>5.4954820731006917</v>
          </cell>
        </row>
        <row r="8">
          <cell r="CZ8">
            <v>6.5700236841825168</v>
          </cell>
        </row>
        <row r="9">
          <cell r="CZ9">
            <v>5.1111957748013843</v>
          </cell>
        </row>
        <row r="10">
          <cell r="CZ10">
            <v>5.7586807937495426</v>
          </cell>
        </row>
        <row r="11">
          <cell r="CZ11">
            <v>7.3420330275749111</v>
          </cell>
        </row>
        <row r="12">
          <cell r="CZ12">
            <v>7.2930646224110163</v>
          </cell>
        </row>
        <row r="13">
          <cell r="CZ13">
            <v>8.7414985443409972</v>
          </cell>
        </row>
        <row r="14">
          <cell r="CZ14">
            <v>6.8939567240307698</v>
          </cell>
        </row>
        <row r="15">
          <cell r="CZ15">
            <v>7.3315366064666287</v>
          </cell>
        </row>
        <row r="16">
          <cell r="CZ16">
            <v>8.3929697318614522</v>
          </cell>
        </row>
        <row r="17">
          <cell r="CZ17">
            <v>8.369209115911687</v>
          </cell>
        </row>
        <row r="18">
          <cell r="CZ18">
            <v>9.3487857139162163</v>
          </cell>
        </row>
        <row r="19">
          <cell r="CZ19">
            <v>8.5042355402584366</v>
          </cell>
        </row>
        <row r="20">
          <cell r="CZ20">
            <v>7.6537607459880377</v>
          </cell>
        </row>
        <row r="21">
          <cell r="CZ21">
            <v>7.5278072224216324</v>
          </cell>
        </row>
        <row r="22">
          <cell r="CZ22">
            <v>8.5498370733417204</v>
          </cell>
        </row>
        <row r="23">
          <cell r="CZ23">
            <v>7.2326389630700749</v>
          </cell>
        </row>
        <row r="24">
          <cell r="CZ24">
            <v>8.0509628070695012</v>
          </cell>
        </row>
        <row r="25">
          <cell r="CZ25">
            <v>7.6540196006171577</v>
          </cell>
        </row>
        <row r="26">
          <cell r="CZ26">
            <v>8.4981413113245967</v>
          </cell>
        </row>
        <row r="27">
          <cell r="CZ27">
            <v>8.4567325520266952</v>
          </cell>
        </row>
        <row r="28">
          <cell r="CZ28">
            <v>7.2450070516026894</v>
          </cell>
        </row>
        <row r="29">
          <cell r="CZ29">
            <v>8.0396564080868771</v>
          </cell>
        </row>
        <row r="30">
          <cell r="CZ30">
            <v>7.7998592200717889</v>
          </cell>
        </row>
        <row r="31">
          <cell r="CZ31">
            <v>9.3918904635893412</v>
          </cell>
        </row>
        <row r="32">
          <cell r="CZ32">
            <v>9.2263951393605286</v>
          </cell>
        </row>
        <row r="33">
          <cell r="CZ33">
            <v>7.5963686562745556</v>
          </cell>
        </row>
        <row r="34">
          <cell r="CZ34">
            <v>8.8039135455375277</v>
          </cell>
        </row>
        <row r="35">
          <cell r="CZ35">
            <v>6.7998511802982531</v>
          </cell>
        </row>
        <row r="36">
          <cell r="CZ36">
            <v>7.8822082103033697</v>
          </cell>
        </row>
        <row r="37">
          <cell r="CZ37">
            <v>7.3123774822599401</v>
          </cell>
        </row>
        <row r="38">
          <cell r="CZ38">
            <v>8.7675855247168641</v>
          </cell>
        </row>
        <row r="39">
          <cell r="CZ39">
            <v>6.914876902179488</v>
          </cell>
        </row>
        <row r="40">
          <cell r="CZ40">
            <v>9.1484202646346944</v>
          </cell>
        </row>
        <row r="41">
          <cell r="CZ41">
            <v>9.516194223745476</v>
          </cell>
        </row>
        <row r="42">
          <cell r="CZ42">
            <v>6.971651212246762</v>
          </cell>
        </row>
        <row r="43">
          <cell r="CZ43">
            <v>9.443410109817453</v>
          </cell>
        </row>
        <row r="44">
          <cell r="CZ44">
            <v>7.6637954248664002</v>
          </cell>
        </row>
        <row r="45">
          <cell r="CZ45">
            <v>9.3384457604926308</v>
          </cell>
        </row>
        <row r="46">
          <cell r="CZ46">
            <v>7.5388127685710229</v>
          </cell>
        </row>
        <row r="47">
          <cell r="CZ47">
            <v>8.13007947921969</v>
          </cell>
        </row>
        <row r="48">
          <cell r="CZ48">
            <v>6.4451360831119402</v>
          </cell>
        </row>
        <row r="49">
          <cell r="CZ49">
            <v>8.6633851272346121</v>
          </cell>
        </row>
        <row r="50">
          <cell r="CZ50">
            <v>8.400833763120449</v>
          </cell>
        </row>
        <row r="51">
          <cell r="CZ51">
            <v>7.1748980594689442</v>
          </cell>
        </row>
        <row r="52">
          <cell r="CZ52">
            <v>8.6451973630308903</v>
          </cell>
        </row>
        <row r="53">
          <cell r="CZ53">
            <v>7.7996630956210282</v>
          </cell>
        </row>
        <row r="54">
          <cell r="CZ54">
            <v>8.3890944168217239</v>
          </cell>
        </row>
        <row r="55">
          <cell r="CZ55">
            <v>7.3213210169887963</v>
          </cell>
        </row>
        <row r="56">
          <cell r="CZ56">
            <v>7.609388864046509</v>
          </cell>
        </row>
        <row r="57">
          <cell r="CZ57">
            <v>8.9410475971857544</v>
          </cell>
        </row>
        <row r="58">
          <cell r="CZ58">
            <v>7.4942392392077082</v>
          </cell>
        </row>
        <row r="59">
          <cell r="CZ59">
            <v>7.1192276519836071</v>
          </cell>
        </row>
        <row r="60">
          <cell r="CZ60">
            <v>8.3115840290488112</v>
          </cell>
        </row>
        <row r="61">
          <cell r="CZ61">
            <v>9.3082975394310434</v>
          </cell>
        </row>
        <row r="62">
          <cell r="CZ62">
            <v>7.314090154574143</v>
          </cell>
        </row>
        <row r="63">
          <cell r="CZ63">
            <v>8.1930799104956016</v>
          </cell>
        </row>
        <row r="64">
          <cell r="CZ64">
            <v>7.970400811589812</v>
          </cell>
        </row>
        <row r="65">
          <cell r="CZ65">
            <v>7.421651865437207</v>
          </cell>
        </row>
        <row r="66">
          <cell r="CZ66">
            <v>8.7073173714989895</v>
          </cell>
        </row>
        <row r="67">
          <cell r="CZ67">
            <v>7.7785966056531644</v>
          </cell>
        </row>
        <row r="68">
          <cell r="CZ68">
            <v>0</v>
          </cell>
        </row>
        <row r="69">
          <cell r="CZ69">
            <v>7.179314653337463</v>
          </cell>
        </row>
        <row r="70">
          <cell r="CZ70">
            <v>9.4671321329555695</v>
          </cell>
        </row>
        <row r="71">
          <cell r="CZ71">
            <v>5.3542103142487676</v>
          </cell>
        </row>
        <row r="72">
          <cell r="CZ72">
            <v>5.5555120023832654</v>
          </cell>
        </row>
        <row r="73">
          <cell r="CZ73">
            <v>3.3860744873703186</v>
          </cell>
        </row>
        <row r="74">
          <cell r="CZ74">
            <v>5.1614929014756195</v>
          </cell>
        </row>
        <row r="75">
          <cell r="CZ75">
            <v>7.6812746155392695</v>
          </cell>
        </row>
        <row r="76">
          <cell r="CZ76">
            <v>6.8361769989474936</v>
          </cell>
        </row>
        <row r="77">
          <cell r="CZ77">
            <v>4.3062721945721529</v>
          </cell>
        </row>
        <row r="78">
          <cell r="CZ78">
            <v>6.5731003499909253</v>
          </cell>
        </row>
        <row r="79">
          <cell r="CZ79">
            <v>6.784700943634566</v>
          </cell>
        </row>
        <row r="80">
          <cell r="CZ80">
            <v>8.9373442065175936</v>
          </cell>
        </row>
        <row r="81">
          <cell r="CZ81">
            <v>1.30255335726596</v>
          </cell>
        </row>
        <row r="82">
          <cell r="CZ82">
            <v>4.4075252044231936</v>
          </cell>
        </row>
        <row r="83">
          <cell r="CZ83">
            <v>7.8300232239953305</v>
          </cell>
        </row>
        <row r="84">
          <cell r="CZ84">
            <v>8.1047440697147763</v>
          </cell>
        </row>
        <row r="85">
          <cell r="CZ85">
            <v>5.6218582529668666</v>
          </cell>
        </row>
        <row r="86">
          <cell r="CZ86">
            <v>7.664706426300433</v>
          </cell>
        </row>
        <row r="87">
          <cell r="CZ87">
            <v>8.173396939472056</v>
          </cell>
        </row>
        <row r="88">
          <cell r="CZ88">
            <v>6.2887886946069083</v>
          </cell>
        </row>
        <row r="89">
          <cell r="CZ89">
            <v>7.5558624758285919</v>
          </cell>
        </row>
        <row r="90">
          <cell r="CZ90">
            <v>4.087691235582243</v>
          </cell>
        </row>
        <row r="91">
          <cell r="CZ91">
            <v>4.5549351839931491</v>
          </cell>
        </row>
        <row r="92">
          <cell r="CZ92">
            <v>6.5933446571936125</v>
          </cell>
        </row>
        <row r="93">
          <cell r="CZ93">
            <v>5.2356933721915775</v>
          </cell>
        </row>
      </sheetData>
      <sheetData sheetId="24"/>
      <sheetData sheetId="25">
        <row r="2">
          <cell r="CZ2">
            <v>9.0748966145311201</v>
          </cell>
        </row>
        <row r="3">
          <cell r="CZ3">
            <v>7.9858134388580018</v>
          </cell>
        </row>
        <row r="4">
          <cell r="CZ4">
            <v>3.4590656535792235</v>
          </cell>
        </row>
        <row r="5">
          <cell r="CZ5">
            <v>5.011847412317092</v>
          </cell>
        </row>
        <row r="6">
          <cell r="CZ6">
            <v>1.2840455742330692</v>
          </cell>
        </row>
        <row r="7">
          <cell r="CZ7">
            <v>4.2975820021115645</v>
          </cell>
        </row>
        <row r="8">
          <cell r="CZ8">
            <v>7.7712727961598516</v>
          </cell>
        </row>
        <row r="9">
          <cell r="CZ9">
            <v>5.6231274671621909</v>
          </cell>
        </row>
        <row r="10">
          <cell r="CZ10">
            <v>5.1388076280849404</v>
          </cell>
        </row>
        <row r="11">
          <cell r="CZ11">
            <v>1.7110899063130871</v>
          </cell>
        </row>
        <row r="12">
          <cell r="CZ12">
            <v>5.1256276001263252</v>
          </cell>
        </row>
        <row r="13">
          <cell r="CZ13">
            <v>3.4670240075941789</v>
          </cell>
        </row>
        <row r="14">
          <cell r="CZ14">
            <v>7.3997086035857844</v>
          </cell>
        </row>
        <row r="15">
          <cell r="CZ15">
            <v>5.0956170692663774</v>
          </cell>
        </row>
        <row r="16">
          <cell r="CZ16">
            <v>7.9451030455281995</v>
          </cell>
        </row>
        <row r="17">
          <cell r="CZ17">
            <v>7.0781528677474146</v>
          </cell>
        </row>
        <row r="18">
          <cell r="CZ18">
            <v>7.6258579200014083</v>
          </cell>
        </row>
        <row r="19">
          <cell r="CZ19">
            <v>6.7702684607354477</v>
          </cell>
        </row>
        <row r="20">
          <cell r="CZ20">
            <v>9.1830531602895284</v>
          </cell>
        </row>
        <row r="21">
          <cell r="CZ21">
            <v>7.5104757438472429</v>
          </cell>
        </row>
        <row r="22">
          <cell r="CZ22">
            <v>7.3747605095049531</v>
          </cell>
        </row>
        <row r="23">
          <cell r="CZ23">
            <v>6.0235801147468777</v>
          </cell>
        </row>
        <row r="24">
          <cell r="CZ24">
            <v>7.8148404489859242</v>
          </cell>
        </row>
        <row r="25">
          <cell r="CZ25">
            <v>7.3318480355664803</v>
          </cell>
        </row>
        <row r="26">
          <cell r="CZ26">
            <v>5.8522072012758128</v>
          </cell>
        </row>
        <row r="27">
          <cell r="CZ27">
            <v>4.9224785696068754</v>
          </cell>
        </row>
        <row r="28">
          <cell r="CZ28">
            <v>5.9643252125889967</v>
          </cell>
        </row>
        <row r="29">
          <cell r="CZ29">
            <v>5.9406481893290444</v>
          </cell>
        </row>
        <row r="30">
          <cell r="CZ30">
            <v>7.1121530175578505</v>
          </cell>
        </row>
        <row r="31">
          <cell r="CZ31">
            <v>7.9456492661921443</v>
          </cell>
        </row>
        <row r="32">
          <cell r="CZ32">
            <v>8.9047549659023222</v>
          </cell>
        </row>
        <row r="33">
          <cell r="CZ33">
            <v>7.6781122493137133</v>
          </cell>
        </row>
        <row r="34">
          <cell r="CZ34">
            <v>7.5042387068914129</v>
          </cell>
        </row>
        <row r="35">
          <cell r="CZ35">
            <v>2.7685766536058338</v>
          </cell>
        </row>
        <row r="36">
          <cell r="CZ36">
            <v>7.1441201965463037</v>
          </cell>
        </row>
        <row r="37">
          <cell r="CZ37">
            <v>6.1613181685528726</v>
          </cell>
        </row>
        <row r="38">
          <cell r="CZ38">
            <v>6.2031450813325044</v>
          </cell>
        </row>
        <row r="39">
          <cell r="CZ39">
            <v>9.7457223967861317</v>
          </cell>
        </row>
        <row r="40">
          <cell r="CZ40">
            <v>8.0078903322360286</v>
          </cell>
        </row>
        <row r="41">
          <cell r="CZ41">
            <v>7.0748270972358629</v>
          </cell>
        </row>
        <row r="42">
          <cell r="CZ42">
            <v>2.1071068294543731</v>
          </cell>
        </row>
        <row r="43">
          <cell r="CZ43">
            <v>6.6055145083652231</v>
          </cell>
        </row>
        <row r="44">
          <cell r="CZ44">
            <v>5.5715887864858065</v>
          </cell>
        </row>
        <row r="45">
          <cell r="CZ45">
            <v>6.4552779126384756</v>
          </cell>
        </row>
        <row r="46">
          <cell r="CZ46">
            <v>7.6049602027409549</v>
          </cell>
        </row>
        <row r="47">
          <cell r="CZ47">
            <v>4.7777291640038051</v>
          </cell>
        </row>
        <row r="48">
          <cell r="CZ48">
            <v>7.335012947960589</v>
          </cell>
        </row>
        <row r="49">
          <cell r="CZ49">
            <v>9.061357056873101</v>
          </cell>
        </row>
        <row r="50">
          <cell r="CZ50">
            <v>8.9301323844661713</v>
          </cell>
        </row>
        <row r="51">
          <cell r="CZ51">
            <v>5.0551990852290052</v>
          </cell>
        </row>
        <row r="52">
          <cell r="CZ52">
            <v>6.4934144901477042</v>
          </cell>
        </row>
        <row r="53">
          <cell r="CZ53">
            <v>7.7505961714729166</v>
          </cell>
        </row>
        <row r="54">
          <cell r="CZ54">
            <v>7.5066761042401664</v>
          </cell>
        </row>
        <row r="55">
          <cell r="CZ55">
            <v>6.6925418717807776</v>
          </cell>
        </row>
        <row r="56">
          <cell r="CZ56">
            <v>6.4597768217374787</v>
          </cell>
        </row>
        <row r="57">
          <cell r="CZ57">
            <v>6.8199781512067217</v>
          </cell>
        </row>
        <row r="58">
          <cell r="CZ58">
            <v>5.8125086769500651</v>
          </cell>
        </row>
        <row r="59">
          <cell r="CZ59">
            <v>3.6722794773834537</v>
          </cell>
        </row>
        <row r="60">
          <cell r="CZ60">
            <v>6.7822358401231666</v>
          </cell>
        </row>
        <row r="61">
          <cell r="CZ61">
            <v>1.3893952907727569</v>
          </cell>
        </row>
        <row r="62">
          <cell r="CZ62">
            <v>5.7318516295205733</v>
          </cell>
        </row>
        <row r="63">
          <cell r="CZ63">
            <v>8.7502761802047004</v>
          </cell>
        </row>
        <row r="64">
          <cell r="CZ64">
            <v>7.1638833465114393</v>
          </cell>
        </row>
        <row r="65">
          <cell r="CZ65">
            <v>4.9864198462819269</v>
          </cell>
        </row>
        <row r="66">
          <cell r="CZ66">
            <v>8.5870274685153252</v>
          </cell>
        </row>
        <row r="67">
          <cell r="CZ67">
            <v>6.3993976447429493</v>
          </cell>
        </row>
        <row r="68">
          <cell r="CZ68">
            <v>6.8664744501809958</v>
          </cell>
        </row>
        <row r="69">
          <cell r="CZ69">
            <v>8.9229308641227387</v>
          </cell>
        </row>
        <row r="70">
          <cell r="CZ70">
            <v>8.9525180715248425</v>
          </cell>
        </row>
        <row r="71">
          <cell r="CZ71">
            <v>5.6018617258441719</v>
          </cell>
        </row>
        <row r="72">
          <cell r="CZ72">
            <v>8.8809165387612214</v>
          </cell>
        </row>
        <row r="73">
          <cell r="CZ73">
            <v>4.5472738035737255</v>
          </cell>
        </row>
        <row r="74">
          <cell r="CZ74">
            <v>6.5727550143296751</v>
          </cell>
        </row>
        <row r="75">
          <cell r="CZ75">
            <v>8.1511839438763918</v>
          </cell>
        </row>
        <row r="76">
          <cell r="CZ76">
            <v>9.647668944576143</v>
          </cell>
        </row>
        <row r="77">
          <cell r="CZ77">
            <v>7.1464178712098896</v>
          </cell>
        </row>
        <row r="78">
          <cell r="CZ78">
            <v>8.5129799289245582</v>
          </cell>
        </row>
        <row r="79">
          <cell r="CZ79">
            <v>5.3809378845659115</v>
          </cell>
        </row>
        <row r="80">
          <cell r="CZ80">
            <v>9.1194483211734845</v>
          </cell>
        </row>
        <row r="81">
          <cell r="CZ81">
            <v>6.1028682648016126</v>
          </cell>
        </row>
        <row r="82">
          <cell r="CZ82">
            <v>9.4749219894414001</v>
          </cell>
        </row>
        <row r="83">
          <cell r="CZ83">
            <v>7.7066188748500855</v>
          </cell>
        </row>
        <row r="84">
          <cell r="CZ84">
            <v>8.2023309282896602</v>
          </cell>
        </row>
        <row r="85">
          <cell r="CZ85">
            <v>6.1814311310850476</v>
          </cell>
        </row>
        <row r="86">
          <cell r="CZ86">
            <v>6.8853153530296769</v>
          </cell>
        </row>
        <row r="87">
          <cell r="CZ87">
            <v>7.7014694303959432</v>
          </cell>
        </row>
        <row r="88">
          <cell r="CZ88">
            <v>1.986288454149236</v>
          </cell>
        </row>
        <row r="89">
          <cell r="CZ89">
            <v>7.8289530557322404</v>
          </cell>
        </row>
        <row r="90">
          <cell r="CZ90">
            <v>7.0087761091733949</v>
          </cell>
        </row>
        <row r="91">
          <cell r="CZ91">
            <v>8.122095151318975</v>
          </cell>
        </row>
        <row r="92">
          <cell r="CZ92">
            <v>6.3936734690581538</v>
          </cell>
        </row>
        <row r="93">
          <cell r="CZ93">
            <v>4.5793818726253726</v>
          </cell>
        </row>
      </sheetData>
      <sheetData sheetId="26"/>
      <sheetData sheetId="27">
        <row r="2">
          <cell r="EI2">
            <v>7.4323601179940022</v>
          </cell>
        </row>
        <row r="3">
          <cell r="EI3">
            <v>5.7952643037384588</v>
          </cell>
        </row>
        <row r="4">
          <cell r="EI4">
            <v>8.1136208316799809</v>
          </cell>
        </row>
        <row r="5">
          <cell r="EI5">
            <v>9.3719141643384951</v>
          </cell>
        </row>
        <row r="6">
          <cell r="EI6">
            <v>7.8066140658619965</v>
          </cell>
        </row>
        <row r="7">
          <cell r="EI7">
            <v>10</v>
          </cell>
        </row>
        <row r="8">
          <cell r="EI8">
            <v>7.3883771302805847</v>
          </cell>
        </row>
        <row r="9">
          <cell r="EI9">
            <v>8.0546587964093792</v>
          </cell>
        </row>
        <row r="10">
          <cell r="EI10">
            <v>5.1320673435457733</v>
          </cell>
        </row>
        <row r="11">
          <cell r="EI11">
            <v>8.49883867192416</v>
          </cell>
        </row>
        <row r="12">
          <cell r="EI12">
            <v>7.591341310546305</v>
          </cell>
        </row>
        <row r="13">
          <cell r="EI13">
            <v>5.5275364468321841</v>
          </cell>
        </row>
        <row r="14">
          <cell r="EI14">
            <v>8.0635940407213607</v>
          </cell>
        </row>
        <row r="15">
          <cell r="EI15">
            <v>9.0677988522602533</v>
          </cell>
        </row>
        <row r="16">
          <cell r="EI16">
            <v>5.1344516716544906</v>
          </cell>
        </row>
        <row r="17">
          <cell r="EI17">
            <v>7.4253562626019507</v>
          </cell>
        </row>
        <row r="18">
          <cell r="EI18">
            <v>5.8162057143410726</v>
          </cell>
        </row>
        <row r="19">
          <cell r="EI19">
            <v>6.9102953932292843</v>
          </cell>
        </row>
        <row r="20">
          <cell r="EI20">
            <v>7.2234657985249537</v>
          </cell>
        </row>
        <row r="21">
          <cell r="EI21">
            <v>8.0276872406303426</v>
          </cell>
        </row>
        <row r="22">
          <cell r="EI22">
            <v>4.7696831461894833</v>
          </cell>
        </row>
        <row r="23">
          <cell r="EI23">
            <v>8.4426394808034022</v>
          </cell>
        </row>
        <row r="24">
          <cell r="EI24">
            <v>5.3881773741027486</v>
          </cell>
        </row>
        <row r="25">
          <cell r="EI25">
            <v>6.9283675830354854</v>
          </cell>
        </row>
        <row r="26">
          <cell r="EI26">
            <v>6.8793846828792002</v>
          </cell>
        </row>
        <row r="27">
          <cell r="EI27">
            <v>8.175837678289879</v>
          </cell>
        </row>
        <row r="28">
          <cell r="EI28">
            <v>6.8817627846903306</v>
          </cell>
        </row>
        <row r="29">
          <cell r="EI29">
            <v>8.4785462808944203</v>
          </cell>
        </row>
        <row r="30">
          <cell r="EI30">
            <v>6.5590767429139332</v>
          </cell>
        </row>
        <row r="31">
          <cell r="EI31">
            <v>7.3913570184738848</v>
          </cell>
        </row>
        <row r="32">
          <cell r="EI32">
            <v>5.4473858813871558</v>
          </cell>
        </row>
        <row r="33">
          <cell r="EI33">
            <v>5.2728475093535412</v>
          </cell>
        </row>
        <row r="34">
          <cell r="EI34">
            <v>5.7213275251675721</v>
          </cell>
        </row>
        <row r="35">
          <cell r="EI35">
            <v>9.8437243427091516</v>
          </cell>
        </row>
        <row r="36">
          <cell r="EI36">
            <v>7.1152734684453458</v>
          </cell>
        </row>
        <row r="37">
          <cell r="EI37">
            <v>6.533157509110195</v>
          </cell>
        </row>
        <row r="38">
          <cell r="EI38">
            <v>7.6379461088914606</v>
          </cell>
        </row>
        <row r="39">
          <cell r="EI39">
            <v>4.9016486519495759</v>
          </cell>
        </row>
        <row r="40">
          <cell r="EI40">
            <v>6.5799980416988983</v>
          </cell>
        </row>
        <row r="41">
          <cell r="EI41">
            <v>5.5187275517626393</v>
          </cell>
        </row>
        <row r="42">
          <cell r="EI42">
            <v>9.7048579591619255</v>
          </cell>
        </row>
        <row r="43">
          <cell r="EI43">
            <v>3.5298225154112419</v>
          </cell>
        </row>
        <row r="44">
          <cell r="EI44">
            <v>8.7962385395271774</v>
          </cell>
        </row>
        <row r="45">
          <cell r="EI45">
            <v>7.7532759736406671</v>
          </cell>
        </row>
        <row r="46">
          <cell r="EI46">
            <v>5.9955035192331589</v>
          </cell>
        </row>
        <row r="47">
          <cell r="EI47">
            <v>8.1884409259096742</v>
          </cell>
        </row>
        <row r="48">
          <cell r="EI48">
            <v>5.9108490919099443</v>
          </cell>
        </row>
        <row r="49">
          <cell r="EI49">
            <v>5.7215623367722017</v>
          </cell>
        </row>
        <row r="50">
          <cell r="EI50">
            <v>4.9423139622601484</v>
          </cell>
        </row>
        <row r="51">
          <cell r="EI51">
            <v>8.9857624128668476</v>
          </cell>
        </row>
        <row r="52">
          <cell r="EI52">
            <v>8.4759305995619094</v>
          </cell>
        </row>
        <row r="53">
          <cell r="EI53">
            <v>7.5409237068725421</v>
          </cell>
        </row>
        <row r="54">
          <cell r="EI54">
            <v>7.9304295656873354</v>
          </cell>
        </row>
        <row r="55">
          <cell r="EI55">
            <v>8.5349033726027681</v>
          </cell>
        </row>
        <row r="56">
          <cell r="EI56">
            <v>6.6691752449981152</v>
          </cell>
        </row>
        <row r="57">
          <cell r="EI57">
            <v>8.936777206113268</v>
          </cell>
        </row>
        <row r="58">
          <cell r="EI58">
            <v>5.4362159533264665</v>
          </cell>
        </row>
        <row r="59">
          <cell r="EI59">
            <v>7.708814004182555</v>
          </cell>
        </row>
        <row r="60">
          <cell r="EI60">
            <v>6.359327723765599</v>
          </cell>
        </row>
        <row r="61">
          <cell r="EI61">
            <v>9.8356443323848239</v>
          </cell>
        </row>
        <row r="62">
          <cell r="EI62">
            <v>6.9510742634129361</v>
          </cell>
        </row>
        <row r="63">
          <cell r="EI63">
            <v>6.8235454681514263</v>
          </cell>
        </row>
        <row r="64">
          <cell r="EI64">
            <v>4.0840017924719261</v>
          </cell>
        </row>
        <row r="65">
          <cell r="EI65">
            <v>6.7021457137262344</v>
          </cell>
        </row>
        <row r="66">
          <cell r="EI66">
            <v>3.1411448568297118</v>
          </cell>
        </row>
        <row r="67">
          <cell r="EI67">
            <v>5.891151944522159</v>
          </cell>
        </row>
        <row r="68">
          <cell r="EI68">
            <v>8.3232365766247689</v>
          </cell>
        </row>
        <row r="69">
          <cell r="EI69">
            <v>7.8149178234256924</v>
          </cell>
        </row>
        <row r="70">
          <cell r="EI70">
            <v>6.0567305496686821</v>
          </cell>
        </row>
        <row r="71">
          <cell r="EI71">
            <v>6.7850442436838776</v>
          </cell>
        </row>
        <row r="72">
          <cell r="EI72">
            <v>7.956574532525476</v>
          </cell>
        </row>
        <row r="73">
          <cell r="EI73">
            <v>6.8633890686024888</v>
          </cell>
        </row>
        <row r="74">
          <cell r="EI74">
            <v>7.2879090999597596</v>
          </cell>
        </row>
        <row r="75">
          <cell r="EI75">
            <v>7.2143531376280423</v>
          </cell>
        </row>
        <row r="76">
          <cell r="EI76">
            <v>6.7110430204250813</v>
          </cell>
        </row>
        <row r="77">
          <cell r="EI77">
            <v>7.2926935670784694</v>
          </cell>
        </row>
        <row r="78">
          <cell r="EI78">
            <v>6.6673116283649234</v>
          </cell>
        </row>
        <row r="79">
          <cell r="EI79">
            <v>5.3101712672200705</v>
          </cell>
        </row>
        <row r="80">
          <cell r="EI80">
            <v>5.5194821435203876</v>
          </cell>
        </row>
        <row r="81">
          <cell r="EI81">
            <v>7.1073063450121667</v>
          </cell>
        </row>
        <row r="82">
          <cell r="EI82">
            <v>7.5999293208715955</v>
          </cell>
        </row>
        <row r="83">
          <cell r="EI83">
            <v>6.682112488382228</v>
          </cell>
        </row>
        <row r="84">
          <cell r="EI84">
            <v>5.1924377728074811</v>
          </cell>
        </row>
        <row r="85">
          <cell r="EI85">
            <v>5.6470091805946243</v>
          </cell>
        </row>
        <row r="86">
          <cell r="EI86">
            <v>7.1364601668387877</v>
          </cell>
        </row>
        <row r="87">
          <cell r="EI87">
            <v>5.4074267149083957</v>
          </cell>
        </row>
        <row r="88">
          <cell r="EI88">
            <v>6.2582605681889856</v>
          </cell>
        </row>
        <row r="89">
          <cell r="EI89">
            <v>2.7603531407048698</v>
          </cell>
        </row>
        <row r="90">
          <cell r="EI90">
            <v>5.8080270479530203</v>
          </cell>
        </row>
        <row r="91">
          <cell r="EI91">
            <v>6.6429422736570141</v>
          </cell>
        </row>
        <row r="92">
          <cell r="EI92">
            <v>7.2097923998399169</v>
          </cell>
        </row>
        <row r="93">
          <cell r="EI93">
            <v>5.6326579769725811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zoomScale="125" zoomScaleNormal="125" zoomScalePageLayoutView="125" workbookViewId="0">
      <selection activeCell="B1" sqref="B1:B1048576"/>
    </sheetView>
  </sheetViews>
  <sheetFormatPr baseColWidth="10" defaultColWidth="8.83203125" defaultRowHeight="14" x14ac:dyDescent="0"/>
  <cols>
    <col min="1" max="1" width="30" style="46" customWidth="1"/>
    <col min="2" max="2" width="25.1640625" style="221" customWidth="1"/>
    <col min="3" max="3" width="6.5" style="41" customWidth="1"/>
    <col min="4" max="16384" width="8.83203125" style="4"/>
  </cols>
  <sheetData>
    <row r="1" spans="1:27">
      <c r="A1" s="51" t="s">
        <v>333</v>
      </c>
    </row>
    <row r="2" spans="1:27">
      <c r="A2" s="51"/>
      <c r="F2" s="3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7">
      <c r="B3" s="222" t="s">
        <v>70</v>
      </c>
      <c r="C3" s="42" t="s">
        <v>71</v>
      </c>
      <c r="W3" s="6"/>
      <c r="X3" s="19"/>
      <c r="Z3" s="23"/>
      <c r="AA3" s="19"/>
    </row>
    <row r="4" spans="1:27">
      <c r="A4" s="6" t="s">
        <v>209</v>
      </c>
      <c r="B4" s="221">
        <v>8.0549742352888405</v>
      </c>
      <c r="C4" s="25">
        <v>1</v>
      </c>
      <c r="D4" s="52"/>
      <c r="W4" s="6" t="s">
        <v>209</v>
      </c>
      <c r="X4" s="19">
        <v>8.0549742352888405</v>
      </c>
      <c r="Z4" s="23" t="s">
        <v>235</v>
      </c>
      <c r="AA4" s="19">
        <v>7.5157102360402961</v>
      </c>
    </row>
    <row r="5" spans="1:27">
      <c r="A5" s="23" t="s">
        <v>210</v>
      </c>
      <c r="B5" s="221">
        <v>7.8513038686500076</v>
      </c>
      <c r="C5" s="25">
        <v>2</v>
      </c>
      <c r="D5" s="53"/>
      <c r="W5" s="23" t="s">
        <v>210</v>
      </c>
      <c r="X5" s="19">
        <v>7.8513038686500076</v>
      </c>
      <c r="Z5" s="43" t="s">
        <v>222</v>
      </c>
      <c r="AA5" s="19">
        <v>7.5147713939666403</v>
      </c>
    </row>
    <row r="6" spans="1:27">
      <c r="A6" s="43" t="s">
        <v>218</v>
      </c>
      <c r="B6" s="221">
        <v>7.8487679910456771</v>
      </c>
      <c r="C6" s="25" t="s">
        <v>205</v>
      </c>
      <c r="D6" s="54"/>
      <c r="W6" s="43" t="s">
        <v>218</v>
      </c>
      <c r="X6" s="19">
        <v>7.8487679910456771</v>
      </c>
      <c r="Z6" s="23" t="s">
        <v>229</v>
      </c>
      <c r="AA6" s="19">
        <v>7.5105276518824384</v>
      </c>
    </row>
    <row r="7" spans="1:27">
      <c r="A7" s="43" t="s">
        <v>247</v>
      </c>
      <c r="B7" s="221">
        <v>7.7923984805677931</v>
      </c>
      <c r="C7" s="25" t="s">
        <v>205</v>
      </c>
      <c r="D7" s="54"/>
      <c r="W7" s="43" t="s">
        <v>247</v>
      </c>
      <c r="X7" s="19">
        <v>7.7923984805677931</v>
      </c>
      <c r="Z7" s="23" t="s">
        <v>223</v>
      </c>
      <c r="AA7" s="19">
        <v>7.5064625071596174</v>
      </c>
    </row>
    <row r="8" spans="1:27">
      <c r="A8" s="23" t="s">
        <v>259</v>
      </c>
      <c r="B8" s="221">
        <v>7.7425177788326822</v>
      </c>
      <c r="C8" s="25" t="s">
        <v>131</v>
      </c>
      <c r="D8" s="52"/>
      <c r="W8" s="23" t="s">
        <v>259</v>
      </c>
      <c r="X8" s="19">
        <v>7.7425177788326822</v>
      </c>
      <c r="Z8" s="23" t="s">
        <v>248</v>
      </c>
      <c r="AA8" s="19">
        <v>7.48679547775932</v>
      </c>
    </row>
    <row r="9" spans="1:27">
      <c r="A9" s="23" t="s">
        <v>227</v>
      </c>
      <c r="B9" s="221">
        <v>7.7141323684942238</v>
      </c>
      <c r="C9" s="25" t="s">
        <v>131</v>
      </c>
      <c r="D9" s="52"/>
      <c r="W9" s="23" t="s">
        <v>227</v>
      </c>
      <c r="X9" s="19">
        <v>7.7141323684942238</v>
      </c>
      <c r="Z9" s="23" t="s">
        <v>241</v>
      </c>
      <c r="AA9" s="19">
        <v>7.481362233200902</v>
      </c>
    </row>
    <row r="10" spans="1:27">
      <c r="A10" s="43" t="s">
        <v>246</v>
      </c>
      <c r="B10" s="221">
        <v>7.695619700551835</v>
      </c>
      <c r="C10" s="25" t="s">
        <v>131</v>
      </c>
      <c r="D10" s="52"/>
      <c r="W10" s="43" t="s">
        <v>246</v>
      </c>
      <c r="X10" s="19">
        <v>7.695619700551835</v>
      </c>
      <c r="Z10" s="6" t="s">
        <v>220</v>
      </c>
      <c r="AA10" s="19">
        <v>7.4694083690153734</v>
      </c>
    </row>
    <row r="11" spans="1:27">
      <c r="A11" s="23" t="s">
        <v>254</v>
      </c>
      <c r="B11" s="221">
        <v>7.6851385872564562</v>
      </c>
      <c r="C11" s="25" t="s">
        <v>131</v>
      </c>
      <c r="D11" s="52"/>
      <c r="W11" s="23" t="s">
        <v>254</v>
      </c>
      <c r="X11" s="19">
        <v>7.6851385872564562</v>
      </c>
      <c r="Z11" s="43" t="s">
        <v>225</v>
      </c>
      <c r="AA11" s="19">
        <v>7.4651717499834858</v>
      </c>
    </row>
    <row r="12" spans="1:27">
      <c r="A12" s="43" t="s">
        <v>261</v>
      </c>
      <c r="B12" s="221">
        <v>7.6787157677263727</v>
      </c>
      <c r="C12" s="25" t="s">
        <v>131</v>
      </c>
      <c r="D12" s="52"/>
      <c r="W12" s="43" t="s">
        <v>261</v>
      </c>
      <c r="X12" s="19">
        <v>7.6787157677263727</v>
      </c>
      <c r="Z12" s="23" t="s">
        <v>253</v>
      </c>
      <c r="AA12" s="19">
        <v>7.4642828116426072</v>
      </c>
    </row>
    <row r="13" spans="1:27">
      <c r="A13" s="23" t="s">
        <v>258</v>
      </c>
      <c r="B13" s="221">
        <v>7.6756374652911248</v>
      </c>
      <c r="C13" s="25" t="s">
        <v>131</v>
      </c>
      <c r="D13" s="52"/>
      <c r="W13" s="23" t="s">
        <v>258</v>
      </c>
      <c r="X13" s="19">
        <v>7.6756374652911248</v>
      </c>
      <c r="Z13" s="43" t="s">
        <v>257</v>
      </c>
      <c r="AA13" s="19">
        <v>7.4614533833406753</v>
      </c>
    </row>
    <row r="14" spans="1:27">
      <c r="A14" s="6" t="s">
        <v>230</v>
      </c>
      <c r="B14" s="221">
        <v>7.6735628248185437</v>
      </c>
      <c r="C14" s="25" t="s">
        <v>131</v>
      </c>
      <c r="D14" s="52"/>
      <c r="W14" s="6" t="s">
        <v>230</v>
      </c>
      <c r="X14" s="19">
        <v>7.6735628248185437</v>
      </c>
      <c r="Z14" s="23" t="s">
        <v>217</v>
      </c>
      <c r="AA14" s="19">
        <v>7.4184709309967083</v>
      </c>
    </row>
    <row r="15" spans="1:27">
      <c r="A15" s="23" t="s">
        <v>234</v>
      </c>
      <c r="B15" s="221">
        <v>7.6630730776935545</v>
      </c>
      <c r="C15" s="25" t="s">
        <v>131</v>
      </c>
      <c r="D15" s="52"/>
      <c r="W15" s="23" t="s">
        <v>234</v>
      </c>
      <c r="X15" s="19">
        <v>7.6630730776935545</v>
      </c>
      <c r="Z15" s="23" t="s">
        <v>250</v>
      </c>
      <c r="AA15" s="19">
        <v>7.4008398061291585</v>
      </c>
    </row>
    <row r="16" spans="1:27">
      <c r="A16" s="23" t="s">
        <v>221</v>
      </c>
      <c r="B16" s="221">
        <v>7.6611889835086489</v>
      </c>
      <c r="C16" s="25" t="s">
        <v>131</v>
      </c>
      <c r="D16" s="52"/>
      <c r="W16" s="23" t="s">
        <v>221</v>
      </c>
      <c r="X16" s="19">
        <v>7.6611889835086489</v>
      </c>
      <c r="Z16" s="43" t="s">
        <v>216</v>
      </c>
      <c r="AA16" s="19">
        <v>7.3551961043416503</v>
      </c>
    </row>
    <row r="17" spans="1:27">
      <c r="A17" s="23" t="s">
        <v>219</v>
      </c>
      <c r="B17" s="221">
        <v>7.6606028702960414</v>
      </c>
      <c r="C17" s="25" t="s">
        <v>131</v>
      </c>
      <c r="D17" s="52"/>
      <c r="W17" s="23" t="s">
        <v>219</v>
      </c>
      <c r="X17" s="19">
        <v>7.6606028702960414</v>
      </c>
      <c r="Z17" s="23" t="s">
        <v>226</v>
      </c>
      <c r="AA17" s="19">
        <v>7.3478568315086479</v>
      </c>
    </row>
    <row r="18" spans="1:27">
      <c r="A18" s="23" t="s">
        <v>260</v>
      </c>
      <c r="B18" s="221">
        <v>7.6589624954767084</v>
      </c>
      <c r="C18" s="25" t="s">
        <v>131</v>
      </c>
      <c r="D18" s="52"/>
      <c r="W18" s="23" t="s">
        <v>260</v>
      </c>
      <c r="X18" s="19">
        <v>7.6589624954767084</v>
      </c>
      <c r="Z18" s="6" t="s">
        <v>330</v>
      </c>
      <c r="AA18" s="19">
        <v>6.4703815327916283</v>
      </c>
    </row>
    <row r="19" spans="1:27">
      <c r="A19" s="23" t="s">
        <v>262</v>
      </c>
      <c r="B19" s="221">
        <v>7.6493954945081208</v>
      </c>
      <c r="C19" s="25" t="s">
        <v>134</v>
      </c>
      <c r="D19" s="53"/>
      <c r="W19" s="23" t="s">
        <v>262</v>
      </c>
      <c r="X19" s="19">
        <v>7.6493954945081208</v>
      </c>
      <c r="Z19" s="6" t="s">
        <v>270</v>
      </c>
      <c r="AA19" s="19">
        <v>6.4681159237073045</v>
      </c>
    </row>
    <row r="20" spans="1:27">
      <c r="A20" s="23" t="s">
        <v>245</v>
      </c>
      <c r="B20" s="221">
        <v>7.6490531816091973</v>
      </c>
      <c r="C20" s="25" t="s">
        <v>134</v>
      </c>
      <c r="D20" s="53"/>
      <c r="W20" s="23" t="s">
        <v>245</v>
      </c>
      <c r="X20" s="19">
        <v>7.6490531816091973</v>
      </c>
      <c r="Z20" s="43" t="s">
        <v>272</v>
      </c>
      <c r="AA20" s="19">
        <v>6.4574226461497117</v>
      </c>
    </row>
    <row r="21" spans="1:27">
      <c r="A21" s="6" t="s">
        <v>224</v>
      </c>
      <c r="B21" s="221">
        <v>7.6480378072419812</v>
      </c>
      <c r="C21" s="25" t="s">
        <v>134</v>
      </c>
      <c r="D21" s="53"/>
      <c r="W21" s="6" t="s">
        <v>224</v>
      </c>
      <c r="X21" s="19">
        <v>7.6480378072419812</v>
      </c>
      <c r="Z21" s="6" t="s">
        <v>280</v>
      </c>
      <c r="AA21" s="19">
        <v>6.3985928034478041</v>
      </c>
    </row>
    <row r="22" spans="1:27">
      <c r="A22" s="23" t="s">
        <v>233</v>
      </c>
      <c r="B22" s="221">
        <v>7.6373707031462343</v>
      </c>
      <c r="C22" s="25" t="s">
        <v>134</v>
      </c>
      <c r="D22" s="53"/>
      <c r="W22" s="23" t="s">
        <v>233</v>
      </c>
      <c r="X22" s="19">
        <v>7.6373707031462343</v>
      </c>
      <c r="Z22" s="23" t="s">
        <v>290</v>
      </c>
      <c r="AA22" s="19">
        <v>6.2678106006330436</v>
      </c>
    </row>
    <row r="23" spans="1:27">
      <c r="A23" s="6" t="s">
        <v>265</v>
      </c>
      <c r="B23" s="221">
        <v>7.6369366412815678</v>
      </c>
      <c r="C23" s="25" t="s">
        <v>134</v>
      </c>
      <c r="D23" s="53"/>
      <c r="W23" s="6" t="s">
        <v>265</v>
      </c>
      <c r="X23" s="19">
        <v>7.6369366412815678</v>
      </c>
      <c r="Z23" s="43" t="s">
        <v>277</v>
      </c>
      <c r="AA23" s="19">
        <v>6.25447848426926</v>
      </c>
    </row>
    <row r="24" spans="1:27">
      <c r="A24" s="23" t="s">
        <v>215</v>
      </c>
      <c r="B24" s="221">
        <v>7.6355431642298841</v>
      </c>
      <c r="C24" s="25" t="s">
        <v>134</v>
      </c>
      <c r="D24" s="53"/>
      <c r="W24" s="23" t="s">
        <v>215</v>
      </c>
      <c r="X24" s="19">
        <v>7.6355431642298841</v>
      </c>
      <c r="Z24" s="23" t="s">
        <v>291</v>
      </c>
      <c r="AA24" s="19">
        <v>6.2508889415136801</v>
      </c>
    </row>
    <row r="25" spans="1:27">
      <c r="A25" s="43" t="s">
        <v>244</v>
      </c>
      <c r="B25" s="221">
        <v>7.6352850385405491</v>
      </c>
      <c r="C25" s="25" t="s">
        <v>134</v>
      </c>
      <c r="D25" s="53"/>
      <c r="W25" s="43" t="s">
        <v>244</v>
      </c>
      <c r="X25" s="19">
        <v>7.6352850385405491</v>
      </c>
      <c r="Z25" s="43" t="s">
        <v>287</v>
      </c>
      <c r="AA25" s="19">
        <v>6.2163340253444588</v>
      </c>
    </row>
    <row r="26" spans="1:27">
      <c r="A26" s="43" t="s">
        <v>252</v>
      </c>
      <c r="B26" s="221">
        <v>7.6325129082952374</v>
      </c>
      <c r="C26" s="25" t="s">
        <v>134</v>
      </c>
      <c r="D26" s="53"/>
      <c r="W26" s="43" t="s">
        <v>252</v>
      </c>
      <c r="X26" s="19">
        <v>7.6325129082952374</v>
      </c>
      <c r="Z26" s="6" t="s">
        <v>283</v>
      </c>
      <c r="AA26" s="19">
        <v>6.2140845477466513</v>
      </c>
    </row>
    <row r="27" spans="1:27">
      <c r="A27" s="6" t="s">
        <v>251</v>
      </c>
      <c r="B27" s="221">
        <v>7.6303837558911782</v>
      </c>
      <c r="C27" s="25" t="s">
        <v>134</v>
      </c>
      <c r="D27" s="53"/>
      <c r="W27" s="6" t="s">
        <v>251</v>
      </c>
      <c r="X27" s="19">
        <v>7.6303837558911782</v>
      </c>
      <c r="Z27" s="43" t="s">
        <v>294</v>
      </c>
      <c r="AA27" s="19">
        <v>6.2078825243596976</v>
      </c>
    </row>
    <row r="28" spans="1:27">
      <c r="A28" s="6" t="s">
        <v>228</v>
      </c>
      <c r="B28" s="221">
        <v>7.6285879446379496</v>
      </c>
      <c r="C28" s="25" t="s">
        <v>134</v>
      </c>
      <c r="D28" s="53"/>
      <c r="W28" s="6" t="s">
        <v>228</v>
      </c>
      <c r="X28" s="19">
        <v>7.6285879446379496</v>
      </c>
      <c r="Z28" s="43" t="s">
        <v>282</v>
      </c>
      <c r="AA28" s="19">
        <v>6.2077096930329034</v>
      </c>
    </row>
    <row r="29" spans="1:27">
      <c r="A29" s="23" t="s">
        <v>237</v>
      </c>
      <c r="B29" s="221">
        <v>7.6268364338997685</v>
      </c>
      <c r="C29" s="25" t="s">
        <v>134</v>
      </c>
      <c r="D29" s="53"/>
      <c r="W29" s="23" t="s">
        <v>237</v>
      </c>
      <c r="X29" s="19">
        <v>7.6268364338997685</v>
      </c>
      <c r="Z29" s="23" t="s">
        <v>269</v>
      </c>
      <c r="AA29" s="19">
        <v>6.2039389399836624</v>
      </c>
    </row>
    <row r="30" spans="1:27">
      <c r="A30" s="23" t="s">
        <v>268</v>
      </c>
      <c r="B30" s="221">
        <v>7.6191129404277875</v>
      </c>
      <c r="C30" s="25" t="s">
        <v>134</v>
      </c>
      <c r="D30" s="53"/>
      <c r="W30" s="23" t="s">
        <v>268</v>
      </c>
      <c r="X30" s="19">
        <v>7.6191129404277875</v>
      </c>
      <c r="Z30" s="6" t="s">
        <v>288</v>
      </c>
      <c r="AA30" s="19">
        <v>6.1886538261550603</v>
      </c>
    </row>
    <row r="31" spans="1:27">
      <c r="A31" s="23" t="s">
        <v>264</v>
      </c>
      <c r="B31" s="221">
        <v>7.6168440203623673</v>
      </c>
      <c r="C31" s="25" t="s">
        <v>134</v>
      </c>
      <c r="D31" s="53"/>
      <c r="W31" s="23" t="s">
        <v>264</v>
      </c>
      <c r="X31" s="19">
        <v>7.6168440203623673</v>
      </c>
      <c r="Z31" s="6" t="s">
        <v>275</v>
      </c>
      <c r="AA31" s="19">
        <v>6.1502387417077395</v>
      </c>
    </row>
    <row r="32" spans="1:27">
      <c r="A32" s="43" t="s">
        <v>232</v>
      </c>
      <c r="B32" s="221">
        <v>7.6157767027998178</v>
      </c>
      <c r="C32" s="25" t="s">
        <v>134</v>
      </c>
      <c r="D32" s="53"/>
      <c r="W32" s="43" t="s">
        <v>232</v>
      </c>
      <c r="X32" s="19">
        <v>7.6157767027998178</v>
      </c>
      <c r="Z32" s="6" t="s">
        <v>286</v>
      </c>
      <c r="AA32" s="19">
        <v>6.1413337402612624</v>
      </c>
    </row>
    <row r="33" spans="1:27">
      <c r="A33" s="23" t="s">
        <v>240</v>
      </c>
      <c r="B33" s="221">
        <v>7.6095648414236381</v>
      </c>
      <c r="C33" s="25" t="s">
        <v>134</v>
      </c>
      <c r="D33" s="53"/>
      <c r="W33" s="23" t="s">
        <v>240</v>
      </c>
      <c r="X33" s="19">
        <v>7.6095648414236381</v>
      </c>
      <c r="Z33" s="6" t="s">
        <v>293</v>
      </c>
      <c r="AA33" s="19">
        <v>6.1340141198013072</v>
      </c>
    </row>
    <row r="34" spans="1:27">
      <c r="A34" s="23" t="s">
        <v>211</v>
      </c>
      <c r="B34" s="221">
        <v>7.6072385740919373</v>
      </c>
      <c r="C34" s="25" t="s">
        <v>134</v>
      </c>
      <c r="D34" s="53"/>
      <c r="W34" s="23" t="s">
        <v>211</v>
      </c>
      <c r="X34" s="19">
        <v>7.6072385740919373</v>
      </c>
      <c r="Z34" s="43" t="s">
        <v>289</v>
      </c>
      <c r="AA34" s="19">
        <v>6.1127223941757762</v>
      </c>
    </row>
    <row r="35" spans="1:27">
      <c r="A35" s="23" t="s">
        <v>242</v>
      </c>
      <c r="B35" s="221">
        <v>7.6033606390676054</v>
      </c>
      <c r="C35" s="25" t="s">
        <v>134</v>
      </c>
      <c r="D35" s="53"/>
      <c r="W35" s="23" t="s">
        <v>242</v>
      </c>
      <c r="X35" s="19">
        <v>7.6033606390676054</v>
      </c>
      <c r="Z35" s="43" t="s">
        <v>296</v>
      </c>
      <c r="AA35" s="19">
        <v>6.0952985602305896</v>
      </c>
    </row>
    <row r="36" spans="1:27">
      <c r="A36" s="23" t="s">
        <v>266</v>
      </c>
      <c r="B36" s="221">
        <v>7.6032460986313284</v>
      </c>
      <c r="C36" s="25" t="s">
        <v>134</v>
      </c>
      <c r="D36" s="53"/>
      <c r="W36" s="23" t="s">
        <v>266</v>
      </c>
      <c r="X36" s="19">
        <v>7.6032460986313284</v>
      </c>
      <c r="Z36" s="43" t="s">
        <v>278</v>
      </c>
      <c r="AA36" s="19">
        <v>6.0791124825162166</v>
      </c>
    </row>
    <row r="37" spans="1:27">
      <c r="A37" s="23" t="s">
        <v>243</v>
      </c>
      <c r="B37" s="221">
        <v>7.6013039848341366</v>
      </c>
      <c r="C37" s="25" t="s">
        <v>134</v>
      </c>
      <c r="D37" s="53"/>
      <c r="W37" s="23" t="s">
        <v>243</v>
      </c>
      <c r="X37" s="19">
        <v>7.6013039848341366</v>
      </c>
      <c r="Z37" s="43" t="s">
        <v>279</v>
      </c>
      <c r="AA37" s="19">
        <v>6.0697052529281521</v>
      </c>
    </row>
    <row r="38" spans="1:27">
      <c r="A38" s="23" t="s">
        <v>213</v>
      </c>
      <c r="B38" s="221">
        <v>7.5963815011127416</v>
      </c>
      <c r="C38" s="25" t="s">
        <v>134</v>
      </c>
      <c r="D38" s="53"/>
      <c r="W38" s="23" t="s">
        <v>213</v>
      </c>
      <c r="X38" s="19">
        <v>7.5963815011127416</v>
      </c>
      <c r="Z38" s="23" t="s">
        <v>285</v>
      </c>
      <c r="AA38" s="19">
        <v>6.0627393051875194</v>
      </c>
    </row>
    <row r="39" spans="1:27">
      <c r="A39" s="6" t="s">
        <v>236</v>
      </c>
      <c r="B39" s="221">
        <v>7.5763710126510899</v>
      </c>
      <c r="C39" s="25" t="s">
        <v>134</v>
      </c>
      <c r="D39" s="53"/>
      <c r="W39" s="6" t="s">
        <v>236</v>
      </c>
      <c r="X39" s="19">
        <v>7.5763710126510899</v>
      </c>
      <c r="Z39" s="23" t="s">
        <v>295</v>
      </c>
      <c r="AA39" s="19">
        <v>6.0559657001339957</v>
      </c>
    </row>
    <row r="40" spans="1:27">
      <c r="A40" s="43" t="s">
        <v>256</v>
      </c>
      <c r="B40" s="221">
        <v>7.5714151399845706</v>
      </c>
      <c r="C40" s="25" t="s">
        <v>134</v>
      </c>
      <c r="D40" s="53"/>
      <c r="W40" s="43" t="s">
        <v>256</v>
      </c>
      <c r="X40" s="19">
        <v>7.5714151399845706</v>
      </c>
      <c r="Z40" s="43" t="s">
        <v>276</v>
      </c>
      <c r="AA40" s="19">
        <v>6.0377144002178111</v>
      </c>
    </row>
    <row r="41" spans="1:27">
      <c r="A41" s="23" t="s">
        <v>238</v>
      </c>
      <c r="B41" s="221">
        <v>7.571005088627861</v>
      </c>
      <c r="C41" s="25" t="s">
        <v>134</v>
      </c>
      <c r="D41" s="53"/>
      <c r="W41" s="23" t="s">
        <v>238</v>
      </c>
      <c r="X41" s="19">
        <v>7.571005088627861</v>
      </c>
      <c r="Z41" s="43" t="s">
        <v>274</v>
      </c>
      <c r="AA41" s="19">
        <v>6.0338566950434993</v>
      </c>
    </row>
    <row r="42" spans="1:27">
      <c r="A42" s="23" t="s">
        <v>255</v>
      </c>
      <c r="B42" s="221">
        <v>7.5648081630294088</v>
      </c>
      <c r="C42" s="25" t="s">
        <v>134</v>
      </c>
      <c r="D42" s="53"/>
      <c r="W42" s="23" t="s">
        <v>255</v>
      </c>
      <c r="X42" s="19">
        <v>7.5648081630294088</v>
      </c>
      <c r="Z42" s="23" t="s">
        <v>292</v>
      </c>
      <c r="AA42" s="19">
        <v>6.0262056969570539</v>
      </c>
    </row>
    <row r="43" spans="1:27">
      <c r="A43" s="23" t="s">
        <v>212</v>
      </c>
      <c r="B43" s="221">
        <v>7.5635597292703443</v>
      </c>
      <c r="C43" s="25" t="s">
        <v>134</v>
      </c>
      <c r="D43" s="53"/>
      <c r="W43" s="23" t="s">
        <v>212</v>
      </c>
      <c r="X43" s="19">
        <v>7.5635597292703443</v>
      </c>
      <c r="Z43" s="23" t="s">
        <v>297</v>
      </c>
      <c r="AA43" s="19">
        <v>6.0228533975635594</v>
      </c>
    </row>
    <row r="44" spans="1:27">
      <c r="A44" s="23" t="s">
        <v>249</v>
      </c>
      <c r="B44" s="221">
        <v>7.5627701337384066</v>
      </c>
      <c r="C44" s="25" t="s">
        <v>134</v>
      </c>
      <c r="D44" s="53"/>
      <c r="W44" s="23" t="s">
        <v>249</v>
      </c>
      <c r="X44" s="19">
        <v>7.5627701337384066</v>
      </c>
      <c r="Z44" s="43" t="s">
        <v>331</v>
      </c>
      <c r="AA44" s="19">
        <v>5.9630023419266882</v>
      </c>
    </row>
    <row r="45" spans="1:27">
      <c r="A45" s="23" t="s">
        <v>267</v>
      </c>
      <c r="B45" s="221">
        <v>7.5493631124834311</v>
      </c>
      <c r="C45" s="25" t="s">
        <v>361</v>
      </c>
      <c r="D45" s="54"/>
      <c r="W45" s="23" t="s">
        <v>267</v>
      </c>
      <c r="X45" s="19">
        <v>7.5493631124834311</v>
      </c>
      <c r="Z45" s="43" t="s">
        <v>281</v>
      </c>
      <c r="AA45" s="19">
        <v>5.9544282970601978</v>
      </c>
    </row>
    <row r="46" spans="1:27">
      <c r="A46" s="23" t="s">
        <v>239</v>
      </c>
      <c r="B46" s="221">
        <v>7.545834443489376</v>
      </c>
      <c r="C46" s="25" t="s">
        <v>361</v>
      </c>
      <c r="D46" s="54"/>
      <c r="W46" s="23" t="s">
        <v>239</v>
      </c>
      <c r="X46" s="19">
        <v>7.545834443489376</v>
      </c>
      <c r="Z46" s="23" t="s">
        <v>284</v>
      </c>
      <c r="AA46" s="19">
        <v>5.9190030930606632</v>
      </c>
    </row>
    <row r="47" spans="1:27">
      <c r="A47" s="23" t="s">
        <v>231</v>
      </c>
      <c r="B47" s="221">
        <v>7.5341106549515144</v>
      </c>
      <c r="C47" s="25" t="s">
        <v>361</v>
      </c>
      <c r="D47" s="54"/>
      <c r="W47" s="23" t="s">
        <v>231</v>
      </c>
      <c r="X47" s="19">
        <v>7.5341106549515144</v>
      </c>
      <c r="Z47" s="6" t="s">
        <v>271</v>
      </c>
      <c r="AA47" s="19">
        <v>5.8430441784107785</v>
      </c>
    </row>
    <row r="48" spans="1:27">
      <c r="A48" s="23" t="s">
        <v>263</v>
      </c>
      <c r="B48" s="221">
        <v>7.5312500831535765</v>
      </c>
      <c r="C48" s="25" t="s">
        <v>361</v>
      </c>
      <c r="D48" s="54"/>
      <c r="W48" s="23" t="s">
        <v>263</v>
      </c>
      <c r="X48" s="19">
        <v>7.5312500831535765</v>
      </c>
      <c r="Z48" s="6" t="s">
        <v>273</v>
      </c>
      <c r="AA48" s="19">
        <v>5.7119653436534152</v>
      </c>
    </row>
    <row r="49" spans="1:27">
      <c r="A49" s="23" t="s">
        <v>214</v>
      </c>
      <c r="B49" s="221">
        <v>7.525651668927801</v>
      </c>
      <c r="C49" s="25" t="s">
        <v>361</v>
      </c>
      <c r="D49" s="54"/>
      <c r="W49" s="23" t="s">
        <v>214</v>
      </c>
      <c r="X49" s="19">
        <v>7.525651668927801</v>
      </c>
      <c r="Z49" s="43" t="s">
        <v>332</v>
      </c>
      <c r="AA49" s="19">
        <v>5.6343154898111969</v>
      </c>
    </row>
    <row r="50" spans="1:27">
      <c r="A50" s="23" t="s">
        <v>235</v>
      </c>
      <c r="B50" s="221">
        <v>7.5157102360402961</v>
      </c>
      <c r="C50" s="25" t="s">
        <v>361</v>
      </c>
      <c r="D50" s="54"/>
      <c r="Z50" s="43"/>
      <c r="AA50" s="19"/>
    </row>
    <row r="51" spans="1:27">
      <c r="A51" s="43" t="s">
        <v>222</v>
      </c>
      <c r="B51" s="221">
        <v>7.5147713939666403</v>
      </c>
      <c r="C51" s="25" t="s">
        <v>361</v>
      </c>
      <c r="D51" s="54"/>
      <c r="Z51" s="43"/>
      <c r="AA51" s="19"/>
    </row>
    <row r="52" spans="1:27">
      <c r="A52" s="23" t="s">
        <v>229</v>
      </c>
      <c r="B52" s="221">
        <v>7.5105276518824384</v>
      </c>
      <c r="C52" s="25" t="s">
        <v>361</v>
      </c>
      <c r="D52" s="54"/>
      <c r="Z52" s="23"/>
      <c r="AA52" s="19"/>
    </row>
    <row r="53" spans="1:27">
      <c r="A53" s="23" t="s">
        <v>223</v>
      </c>
      <c r="B53" s="221">
        <v>7.5064625071596174</v>
      </c>
      <c r="C53" s="25" t="s">
        <v>361</v>
      </c>
      <c r="D53" s="54"/>
      <c r="Z53" s="6"/>
      <c r="AA53" s="19"/>
    </row>
    <row r="54" spans="1:27">
      <c r="A54" s="23" t="s">
        <v>248</v>
      </c>
      <c r="B54" s="221">
        <v>7.48679547775932</v>
      </c>
      <c r="C54" s="25" t="s">
        <v>361</v>
      </c>
      <c r="D54" s="54"/>
      <c r="Z54" s="6"/>
      <c r="AA54" s="19"/>
    </row>
    <row r="55" spans="1:27">
      <c r="A55" s="23" t="s">
        <v>241</v>
      </c>
      <c r="B55" s="221">
        <v>7.481362233200902</v>
      </c>
      <c r="C55" s="25" t="s">
        <v>361</v>
      </c>
      <c r="D55" s="54"/>
      <c r="Z55" s="43"/>
      <c r="AA55" s="19"/>
    </row>
    <row r="56" spans="1:27">
      <c r="A56" s="6" t="s">
        <v>220</v>
      </c>
      <c r="B56" s="221">
        <v>7.4694083690153734</v>
      </c>
      <c r="C56" s="25" t="s">
        <v>361</v>
      </c>
      <c r="D56" s="54"/>
    </row>
    <row r="57" spans="1:27">
      <c r="A57" s="43" t="s">
        <v>225</v>
      </c>
      <c r="B57" s="221">
        <v>7.4651717499834858</v>
      </c>
      <c r="C57" s="25" t="s">
        <v>361</v>
      </c>
      <c r="D57" s="54"/>
    </row>
    <row r="58" spans="1:27">
      <c r="A58" s="23" t="s">
        <v>253</v>
      </c>
      <c r="B58" s="221">
        <v>7.4642828116426072</v>
      </c>
      <c r="C58" s="25" t="s">
        <v>361</v>
      </c>
      <c r="D58" s="54"/>
    </row>
    <row r="59" spans="1:27">
      <c r="A59" s="43" t="s">
        <v>257</v>
      </c>
      <c r="B59" s="221">
        <v>7.4614533833406753</v>
      </c>
      <c r="C59" s="25" t="s">
        <v>361</v>
      </c>
      <c r="D59" s="54"/>
    </row>
    <row r="60" spans="1:27">
      <c r="A60" s="23" t="s">
        <v>217</v>
      </c>
      <c r="B60" s="221">
        <v>7.4184709309967083</v>
      </c>
      <c r="C60" s="25" t="s">
        <v>362</v>
      </c>
      <c r="D60" s="52"/>
    </row>
    <row r="61" spans="1:27">
      <c r="A61" s="23" t="s">
        <v>250</v>
      </c>
      <c r="B61" s="221">
        <v>7.4008398061291585</v>
      </c>
      <c r="C61" s="25" t="s">
        <v>362</v>
      </c>
      <c r="D61" s="52"/>
    </row>
    <row r="62" spans="1:27">
      <c r="A62" s="43" t="s">
        <v>216</v>
      </c>
      <c r="B62" s="221">
        <v>7.3551961043416503</v>
      </c>
      <c r="C62" s="25" t="s">
        <v>362</v>
      </c>
      <c r="D62" s="52"/>
    </row>
    <row r="63" spans="1:27">
      <c r="A63" s="23" t="s">
        <v>226</v>
      </c>
      <c r="B63" s="221">
        <v>7.3478568315086479</v>
      </c>
      <c r="C63" s="25">
        <v>60</v>
      </c>
      <c r="D63" s="53"/>
    </row>
    <row r="64" spans="1:27">
      <c r="A64" s="6" t="s">
        <v>330</v>
      </c>
      <c r="B64" s="221">
        <v>6.4703815327916283</v>
      </c>
      <c r="C64" s="25" t="s">
        <v>302</v>
      </c>
      <c r="D64" s="54"/>
    </row>
    <row r="65" spans="1:4">
      <c r="A65" s="6" t="s">
        <v>270</v>
      </c>
      <c r="B65" s="221">
        <v>6.4681159237073045</v>
      </c>
      <c r="C65" s="25" t="s">
        <v>302</v>
      </c>
      <c r="D65" s="54"/>
    </row>
    <row r="66" spans="1:4">
      <c r="A66" s="43" t="s">
        <v>272</v>
      </c>
      <c r="B66" s="221">
        <v>6.4574226461497117</v>
      </c>
      <c r="C66" s="25" t="s">
        <v>302</v>
      </c>
      <c r="D66" s="54"/>
    </row>
    <row r="67" spans="1:4">
      <c r="A67" s="6" t="s">
        <v>280</v>
      </c>
      <c r="B67" s="221">
        <v>6.3985928034478041</v>
      </c>
      <c r="C67" s="25">
        <v>64</v>
      </c>
      <c r="D67" s="52"/>
    </row>
    <row r="68" spans="1:4">
      <c r="A68" s="23" t="s">
        <v>290</v>
      </c>
      <c r="B68" s="221">
        <v>6.2678106006330436</v>
      </c>
      <c r="C68" s="25" t="s">
        <v>207</v>
      </c>
      <c r="D68" s="53"/>
    </row>
    <row r="69" spans="1:4">
      <c r="A69" s="43" t="s">
        <v>277</v>
      </c>
      <c r="B69" s="221">
        <v>6.25447848426926</v>
      </c>
      <c r="C69" s="25" t="s">
        <v>207</v>
      </c>
      <c r="D69" s="53"/>
    </row>
    <row r="70" spans="1:4">
      <c r="A70" s="23" t="s">
        <v>291</v>
      </c>
      <c r="B70" s="221">
        <v>6.2508889415136801</v>
      </c>
      <c r="C70" s="25" t="s">
        <v>207</v>
      </c>
      <c r="D70" s="53"/>
    </row>
    <row r="71" spans="1:4">
      <c r="A71" s="43" t="s">
        <v>287</v>
      </c>
      <c r="B71" s="221">
        <v>6.2163340253444588</v>
      </c>
      <c r="C71" s="25" t="s">
        <v>363</v>
      </c>
      <c r="D71" s="54"/>
    </row>
    <row r="72" spans="1:4">
      <c r="A72" s="6" t="s">
        <v>283</v>
      </c>
      <c r="B72" s="221">
        <v>6.2140845477466513</v>
      </c>
      <c r="C72" s="25" t="s">
        <v>363</v>
      </c>
      <c r="D72" s="54"/>
    </row>
    <row r="73" spans="1:4">
      <c r="A73" s="43" t="s">
        <v>294</v>
      </c>
      <c r="B73" s="221">
        <v>6.2078825243596976</v>
      </c>
      <c r="C73" s="25" t="s">
        <v>363</v>
      </c>
      <c r="D73" s="54"/>
    </row>
    <row r="74" spans="1:4">
      <c r="A74" s="43" t="s">
        <v>282</v>
      </c>
      <c r="B74" s="221">
        <v>6.2077096930329034</v>
      </c>
      <c r="C74" s="25" t="s">
        <v>363</v>
      </c>
      <c r="D74" s="54"/>
    </row>
    <row r="75" spans="1:4">
      <c r="A75" s="23" t="s">
        <v>269</v>
      </c>
      <c r="B75" s="221">
        <v>6.2039389399836624</v>
      </c>
      <c r="C75" s="25" t="s">
        <v>363</v>
      </c>
      <c r="D75" s="54"/>
    </row>
    <row r="76" spans="1:4">
      <c r="A76" s="6" t="s">
        <v>288</v>
      </c>
      <c r="B76" s="221">
        <v>6.1886538261550603</v>
      </c>
      <c r="C76" s="25" t="s">
        <v>363</v>
      </c>
      <c r="D76" s="54"/>
    </row>
    <row r="77" spans="1:4">
      <c r="A77" s="6" t="s">
        <v>275</v>
      </c>
      <c r="B77" s="221">
        <v>6.1502387417077395</v>
      </c>
      <c r="C77" s="25" t="s">
        <v>363</v>
      </c>
      <c r="D77" s="54"/>
    </row>
    <row r="78" spans="1:4">
      <c r="A78" s="6" t="s">
        <v>286</v>
      </c>
      <c r="B78" s="221">
        <v>6.1413337402612624</v>
      </c>
      <c r="C78" s="25" t="s">
        <v>208</v>
      </c>
      <c r="D78" s="52"/>
    </row>
    <row r="79" spans="1:4">
      <c r="A79" s="6" t="s">
        <v>293</v>
      </c>
      <c r="B79" s="221">
        <v>6.1340141198013072</v>
      </c>
      <c r="C79" s="25" t="s">
        <v>208</v>
      </c>
      <c r="D79" s="52"/>
    </row>
    <row r="80" spans="1:4">
      <c r="A80" s="43" t="s">
        <v>289</v>
      </c>
      <c r="B80" s="221">
        <v>6.1127223941757762</v>
      </c>
      <c r="C80" s="25" t="s">
        <v>208</v>
      </c>
      <c r="D80" s="52"/>
    </row>
    <row r="81" spans="1:4">
      <c r="A81" s="43" t="s">
        <v>296</v>
      </c>
      <c r="B81" s="221">
        <v>6.0952985602305896</v>
      </c>
      <c r="C81" s="25" t="s">
        <v>208</v>
      </c>
      <c r="D81" s="52"/>
    </row>
    <row r="82" spans="1:4">
      <c r="A82" s="43" t="s">
        <v>278</v>
      </c>
      <c r="B82" s="221">
        <v>6.0791124825162166</v>
      </c>
      <c r="C82" s="25" t="s">
        <v>208</v>
      </c>
      <c r="D82" s="52"/>
    </row>
    <row r="83" spans="1:4">
      <c r="A83" s="43" t="s">
        <v>279</v>
      </c>
      <c r="B83" s="221">
        <v>6.0697052529281521</v>
      </c>
      <c r="C83" s="25" t="s">
        <v>208</v>
      </c>
      <c r="D83" s="52"/>
    </row>
    <row r="84" spans="1:4">
      <c r="A84" s="23" t="s">
        <v>285</v>
      </c>
      <c r="B84" s="221">
        <v>6.0627393051875194</v>
      </c>
      <c r="C84" s="25" t="s">
        <v>208</v>
      </c>
      <c r="D84" s="52"/>
    </row>
    <row r="85" spans="1:4">
      <c r="A85" s="23" t="s">
        <v>295</v>
      </c>
      <c r="B85" s="221">
        <v>6.0559657001339957</v>
      </c>
      <c r="C85" s="25" t="s">
        <v>208</v>
      </c>
      <c r="D85" s="52"/>
    </row>
    <row r="86" spans="1:4">
      <c r="A86" s="43" t="s">
        <v>276</v>
      </c>
      <c r="B86" s="221">
        <v>6.0377144002178111</v>
      </c>
      <c r="C86" s="25" t="s">
        <v>364</v>
      </c>
      <c r="D86" s="53"/>
    </row>
    <row r="87" spans="1:4">
      <c r="A87" s="43" t="s">
        <v>274</v>
      </c>
      <c r="B87" s="221">
        <v>6.0338566950434993</v>
      </c>
      <c r="C87" s="25" t="s">
        <v>364</v>
      </c>
      <c r="D87" s="53"/>
    </row>
    <row r="88" spans="1:4">
      <c r="A88" s="23" t="s">
        <v>292</v>
      </c>
      <c r="B88" s="221">
        <v>6.0262056969570539</v>
      </c>
      <c r="C88" s="25" t="s">
        <v>364</v>
      </c>
      <c r="D88" s="53"/>
    </row>
    <row r="89" spans="1:4">
      <c r="A89" s="23" t="s">
        <v>297</v>
      </c>
      <c r="B89" s="221">
        <v>6.0228533975635594</v>
      </c>
      <c r="C89" s="25" t="s">
        <v>364</v>
      </c>
      <c r="D89" s="53"/>
    </row>
    <row r="90" spans="1:4">
      <c r="A90" s="43" t="s">
        <v>331</v>
      </c>
      <c r="B90" s="221">
        <v>5.9630023419266882</v>
      </c>
      <c r="C90" s="25" t="s">
        <v>364</v>
      </c>
      <c r="D90" s="53"/>
    </row>
    <row r="91" spans="1:4">
      <c r="A91" s="43" t="s">
        <v>281</v>
      </c>
      <c r="B91" s="221">
        <v>5.9544282970601978</v>
      </c>
      <c r="C91" s="25" t="s">
        <v>364</v>
      </c>
      <c r="D91" s="53"/>
    </row>
    <row r="92" spans="1:4">
      <c r="A92" s="23" t="s">
        <v>284</v>
      </c>
      <c r="B92" s="221">
        <v>5.9190030930606632</v>
      </c>
      <c r="C92" s="25">
        <v>89</v>
      </c>
      <c r="D92" s="54"/>
    </row>
    <row r="93" spans="1:4">
      <c r="A93" s="6" t="s">
        <v>271</v>
      </c>
      <c r="B93" s="221">
        <v>5.8430441784107785</v>
      </c>
      <c r="C93" s="25">
        <v>90</v>
      </c>
      <c r="D93" s="52"/>
    </row>
    <row r="94" spans="1:4">
      <c r="A94" s="6" t="s">
        <v>273</v>
      </c>
      <c r="B94" s="221">
        <v>5.7119653436534152</v>
      </c>
      <c r="C94" s="25">
        <v>91</v>
      </c>
      <c r="D94" s="53"/>
    </row>
    <row r="95" spans="1:4">
      <c r="A95" s="43" t="s">
        <v>332</v>
      </c>
      <c r="B95" s="221">
        <v>5.6343154898111969</v>
      </c>
      <c r="C95" s="25">
        <v>92</v>
      </c>
      <c r="D95" s="54"/>
    </row>
  </sheetData>
  <sortState ref="A4:F95">
    <sortCondition descending="1" ref="B4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125" zoomScaleNormal="125" zoomScalePageLayoutView="125" workbookViewId="0">
      <selection activeCell="B4" sqref="B4:B35"/>
    </sheetView>
  </sheetViews>
  <sheetFormatPr baseColWidth="10" defaultColWidth="8.83203125" defaultRowHeight="14" x14ac:dyDescent="0"/>
  <cols>
    <col min="1" max="1" width="30" style="13" customWidth="1"/>
    <col min="2" max="2" width="8.1640625" style="13" customWidth="1"/>
    <col min="3" max="3" width="6.5" style="41" customWidth="1"/>
    <col min="4" max="20" width="8.83203125" style="4"/>
    <col min="21" max="21" width="24" style="4" customWidth="1"/>
    <col min="22" max="16384" width="8.83203125" style="4"/>
  </cols>
  <sheetData>
    <row r="1" spans="1:22">
      <c r="A1" s="40" t="s">
        <v>360</v>
      </c>
    </row>
    <row r="2" spans="1:22">
      <c r="A2" s="40"/>
      <c r="E2" s="3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2">
      <c r="B3" s="42" t="s">
        <v>70</v>
      </c>
      <c r="C3" s="42" t="s">
        <v>71</v>
      </c>
      <c r="U3" s="20" t="s">
        <v>150</v>
      </c>
      <c r="V3" s="19">
        <v>6.4703815327916283</v>
      </c>
    </row>
    <row r="4" spans="1:22">
      <c r="A4" s="20" t="s">
        <v>330</v>
      </c>
      <c r="B4" s="19">
        <v>6.4703815327916283</v>
      </c>
      <c r="C4" s="25" t="s">
        <v>130</v>
      </c>
      <c r="U4" s="21" t="s">
        <v>153</v>
      </c>
      <c r="V4" s="19">
        <v>6.4681159237073045</v>
      </c>
    </row>
    <row r="5" spans="1:22">
      <c r="A5" s="21" t="s">
        <v>270</v>
      </c>
      <c r="B5" s="19">
        <v>6.4681159237073045</v>
      </c>
      <c r="C5" s="25" t="s">
        <v>130</v>
      </c>
      <c r="U5" s="20" t="s">
        <v>147</v>
      </c>
      <c r="V5" s="19">
        <v>6.4574226461497117</v>
      </c>
    </row>
    <row r="6" spans="1:22">
      <c r="A6" s="20" t="s">
        <v>272</v>
      </c>
      <c r="B6" s="19">
        <v>6.4574226461497117</v>
      </c>
      <c r="C6" s="25" t="s">
        <v>130</v>
      </c>
      <c r="U6" s="20" t="s">
        <v>170</v>
      </c>
      <c r="V6" s="19">
        <v>6.3985928034478041</v>
      </c>
    </row>
    <row r="7" spans="1:22">
      <c r="A7" s="20" t="s">
        <v>280</v>
      </c>
      <c r="B7" s="19">
        <v>6.3985928034478041</v>
      </c>
      <c r="C7" s="25">
        <v>4</v>
      </c>
      <c r="U7" s="3" t="s">
        <v>164</v>
      </c>
      <c r="V7" s="19">
        <v>6.2678106006330436</v>
      </c>
    </row>
    <row r="8" spans="1:22">
      <c r="A8" s="3" t="s">
        <v>290</v>
      </c>
      <c r="B8" s="19">
        <v>6.2678106006330436</v>
      </c>
      <c r="C8" s="25" t="s">
        <v>131</v>
      </c>
      <c r="U8" s="21" t="s">
        <v>146</v>
      </c>
      <c r="V8" s="19">
        <v>6.25447848426926</v>
      </c>
    </row>
    <row r="9" spans="1:22">
      <c r="A9" s="21" t="s">
        <v>277</v>
      </c>
      <c r="B9" s="19">
        <v>6.25447848426926</v>
      </c>
      <c r="C9" s="25" t="s">
        <v>131</v>
      </c>
      <c r="U9" s="3" t="s">
        <v>149</v>
      </c>
      <c r="V9" s="19">
        <v>6.2508889415136801</v>
      </c>
    </row>
    <row r="10" spans="1:22">
      <c r="A10" s="3" t="s">
        <v>291</v>
      </c>
      <c r="B10" s="19">
        <v>6.2508889415136801</v>
      </c>
      <c r="C10" s="25" t="s">
        <v>131</v>
      </c>
      <c r="U10" s="22" t="s">
        <v>157</v>
      </c>
      <c r="V10" s="19">
        <v>6.2163340253444588</v>
      </c>
    </row>
    <row r="11" spans="1:22">
      <c r="A11" s="22" t="s">
        <v>287</v>
      </c>
      <c r="B11" s="19">
        <v>6.2163340253444588</v>
      </c>
      <c r="C11" s="25" t="s">
        <v>145</v>
      </c>
      <c r="U11" s="21" t="s">
        <v>174</v>
      </c>
      <c r="V11" s="19">
        <v>6.2140845477466513</v>
      </c>
    </row>
    <row r="12" spans="1:22">
      <c r="A12" s="21" t="s">
        <v>283</v>
      </c>
      <c r="B12" s="19">
        <v>6.2140845477466513</v>
      </c>
      <c r="C12" s="25" t="s">
        <v>145</v>
      </c>
      <c r="U12" s="3" t="s">
        <v>169</v>
      </c>
      <c r="V12" s="19">
        <v>6.2078825243596976</v>
      </c>
    </row>
    <row r="13" spans="1:22">
      <c r="A13" s="3" t="s">
        <v>294</v>
      </c>
      <c r="B13" s="19">
        <v>6.2078825243596976</v>
      </c>
      <c r="C13" s="25" t="s">
        <v>145</v>
      </c>
      <c r="U13" s="21" t="s">
        <v>156</v>
      </c>
      <c r="V13" s="19">
        <v>6.2077096930329034</v>
      </c>
    </row>
    <row r="14" spans="1:22">
      <c r="A14" s="21" t="s">
        <v>282</v>
      </c>
      <c r="B14" s="19">
        <v>6.2077096930329034</v>
      </c>
      <c r="C14" s="25" t="s">
        <v>145</v>
      </c>
      <c r="U14" s="21" t="s">
        <v>151</v>
      </c>
      <c r="V14" s="19">
        <v>6.2039389399836624</v>
      </c>
    </row>
    <row r="15" spans="1:22">
      <c r="A15" s="21" t="s">
        <v>269</v>
      </c>
      <c r="B15" s="19">
        <v>6.2039389399836624</v>
      </c>
      <c r="C15" s="25" t="s">
        <v>145</v>
      </c>
      <c r="U15" s="21" t="s">
        <v>167</v>
      </c>
      <c r="V15" s="19">
        <v>6.1886538261550603</v>
      </c>
    </row>
    <row r="16" spans="1:22">
      <c r="A16" s="21" t="s">
        <v>288</v>
      </c>
      <c r="B16" s="19">
        <v>6.1886538261550603</v>
      </c>
      <c r="C16" s="25" t="s">
        <v>145</v>
      </c>
      <c r="U16" s="23" t="s">
        <v>161</v>
      </c>
      <c r="V16" s="19">
        <v>6.1502387417077395</v>
      </c>
    </row>
    <row r="17" spans="1:22">
      <c r="A17" s="23" t="s">
        <v>275</v>
      </c>
      <c r="B17" s="19">
        <v>6.1502387417077395</v>
      </c>
      <c r="C17" s="25" t="s">
        <v>145</v>
      </c>
      <c r="U17" s="3" t="s">
        <v>158</v>
      </c>
      <c r="V17" s="19">
        <v>6.1413337402612624</v>
      </c>
    </row>
    <row r="18" spans="1:22">
      <c r="A18" s="3" t="s">
        <v>286</v>
      </c>
      <c r="B18" s="19">
        <v>6.1413337402612624</v>
      </c>
      <c r="C18" s="25" t="s">
        <v>312</v>
      </c>
      <c r="U18" s="24" t="s">
        <v>163</v>
      </c>
      <c r="V18" s="19">
        <v>6.1340141198013072</v>
      </c>
    </row>
    <row r="19" spans="1:22">
      <c r="A19" s="24" t="s">
        <v>293</v>
      </c>
      <c r="B19" s="19">
        <v>6.1340141198013072</v>
      </c>
      <c r="C19" s="25" t="s">
        <v>312</v>
      </c>
      <c r="U19" s="43" t="s">
        <v>155</v>
      </c>
      <c r="V19" s="19">
        <v>6.1127223941757762</v>
      </c>
    </row>
    <row r="20" spans="1:22">
      <c r="A20" s="43" t="s">
        <v>289</v>
      </c>
      <c r="B20" s="19">
        <v>6.1127223941757762</v>
      </c>
      <c r="C20" s="25" t="s">
        <v>312</v>
      </c>
      <c r="U20" s="20" t="s">
        <v>152</v>
      </c>
      <c r="V20" s="19">
        <v>6.0952985602305896</v>
      </c>
    </row>
    <row r="21" spans="1:22">
      <c r="A21" s="20" t="s">
        <v>296</v>
      </c>
      <c r="B21" s="19">
        <v>6.0952985602305896</v>
      </c>
      <c r="C21" s="25" t="s">
        <v>312</v>
      </c>
      <c r="U21" s="21" t="s">
        <v>402</v>
      </c>
      <c r="V21" s="19">
        <v>6.0791124825162166</v>
      </c>
    </row>
    <row r="22" spans="1:22">
      <c r="A22" s="21" t="s">
        <v>278</v>
      </c>
      <c r="B22" s="19">
        <v>6.0791124825162166</v>
      </c>
      <c r="C22" s="25" t="s">
        <v>312</v>
      </c>
      <c r="U22" s="3" t="s">
        <v>162</v>
      </c>
      <c r="V22" s="19">
        <v>6.0697052529281521</v>
      </c>
    </row>
    <row r="23" spans="1:22">
      <c r="A23" s="3" t="s">
        <v>279</v>
      </c>
      <c r="B23" s="19">
        <v>6.0697052529281521</v>
      </c>
      <c r="C23" s="25" t="s">
        <v>312</v>
      </c>
      <c r="U23" s="21" t="s">
        <v>173</v>
      </c>
      <c r="V23" s="19">
        <v>6.0627393051875194</v>
      </c>
    </row>
    <row r="24" spans="1:22">
      <c r="A24" s="21" t="s">
        <v>285</v>
      </c>
      <c r="B24" s="19">
        <v>6.0627393051875194</v>
      </c>
      <c r="C24" s="25" t="s">
        <v>312</v>
      </c>
      <c r="U24" s="20" t="s">
        <v>166</v>
      </c>
      <c r="V24" s="19">
        <v>6.0559657001339957</v>
      </c>
    </row>
    <row r="25" spans="1:22">
      <c r="A25" s="20" t="s">
        <v>295</v>
      </c>
      <c r="B25" s="19">
        <v>6.0559657001339957</v>
      </c>
      <c r="C25" s="25" t="s">
        <v>312</v>
      </c>
      <c r="U25" s="20" t="s">
        <v>159</v>
      </c>
      <c r="V25" s="19">
        <v>6.0377144002178111</v>
      </c>
    </row>
    <row r="26" spans="1:22">
      <c r="A26" s="20" t="s">
        <v>276</v>
      </c>
      <c r="B26" s="19">
        <v>6.0377144002178111</v>
      </c>
      <c r="C26" s="25" t="s">
        <v>300</v>
      </c>
      <c r="U26" s="24" t="s">
        <v>403</v>
      </c>
      <c r="V26" s="19">
        <v>6.0338566950434993</v>
      </c>
    </row>
    <row r="27" spans="1:22">
      <c r="A27" s="24" t="s">
        <v>274</v>
      </c>
      <c r="B27" s="19">
        <v>6.0338566950434993</v>
      </c>
      <c r="C27" s="25" t="s">
        <v>300</v>
      </c>
      <c r="U27" s="21" t="s">
        <v>171</v>
      </c>
      <c r="V27" s="19">
        <v>6.0262056969570539</v>
      </c>
    </row>
    <row r="28" spans="1:22">
      <c r="A28" s="21" t="s">
        <v>292</v>
      </c>
      <c r="B28" s="19">
        <v>6.0262056969570539</v>
      </c>
      <c r="C28" s="25" t="s">
        <v>300</v>
      </c>
      <c r="U28" s="43" t="s">
        <v>168</v>
      </c>
      <c r="V28" s="19">
        <v>6.0228533975635594</v>
      </c>
    </row>
    <row r="29" spans="1:22">
      <c r="A29" s="43" t="s">
        <v>297</v>
      </c>
      <c r="B29" s="19">
        <v>6.0228533975635594</v>
      </c>
      <c r="C29" s="25" t="s">
        <v>300</v>
      </c>
      <c r="U29" s="20" t="s">
        <v>160</v>
      </c>
      <c r="V29" s="19">
        <v>5.9630023419266882</v>
      </c>
    </row>
    <row r="30" spans="1:22">
      <c r="A30" s="20" t="s">
        <v>331</v>
      </c>
      <c r="B30" s="19">
        <v>5.9630023419266882</v>
      </c>
      <c r="C30" s="25" t="s">
        <v>300</v>
      </c>
      <c r="U30" s="6" t="s">
        <v>165</v>
      </c>
      <c r="V30" s="19">
        <v>5.9544282970601978</v>
      </c>
    </row>
    <row r="31" spans="1:22">
      <c r="A31" s="6" t="s">
        <v>281</v>
      </c>
      <c r="B31" s="19">
        <v>5.9544282970601978</v>
      </c>
      <c r="C31" s="25" t="s">
        <v>300</v>
      </c>
      <c r="U31" s="21" t="s">
        <v>148</v>
      </c>
      <c r="V31" s="19">
        <v>5.9190030930606632</v>
      </c>
    </row>
    <row r="32" spans="1:22">
      <c r="A32" s="21" t="s">
        <v>284</v>
      </c>
      <c r="B32" s="19">
        <v>5.9190030930606632</v>
      </c>
      <c r="C32" s="25">
        <v>29</v>
      </c>
      <c r="U32" s="21" t="s">
        <v>154</v>
      </c>
      <c r="V32" s="19">
        <v>5.8430441784107785</v>
      </c>
    </row>
    <row r="33" spans="1:22">
      <c r="A33" s="21" t="s">
        <v>271</v>
      </c>
      <c r="B33" s="19">
        <v>5.8430441784107785</v>
      </c>
      <c r="C33" s="25">
        <v>30</v>
      </c>
      <c r="U33" s="23" t="s">
        <v>175</v>
      </c>
      <c r="V33" s="19">
        <v>5.7119653436534152</v>
      </c>
    </row>
    <row r="34" spans="1:22">
      <c r="A34" s="23" t="s">
        <v>273</v>
      </c>
      <c r="B34" s="19">
        <v>5.7119653436534152</v>
      </c>
      <c r="C34" s="25">
        <v>31</v>
      </c>
      <c r="U34" s="24" t="s">
        <v>311</v>
      </c>
      <c r="V34" s="19">
        <v>5.6343154898111969</v>
      </c>
    </row>
    <row r="35" spans="1:22">
      <c r="A35" s="24" t="s">
        <v>332</v>
      </c>
      <c r="B35" s="19">
        <v>5.6343154898111969</v>
      </c>
      <c r="C35" s="25">
        <v>32</v>
      </c>
    </row>
  </sheetData>
  <sortState ref="A4:C35">
    <sortCondition descending="1" ref="B4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150" zoomScaleNormal="150" zoomScalePageLayoutView="150" workbookViewId="0">
      <selection activeCell="L3" sqref="L3"/>
    </sheetView>
  </sheetViews>
  <sheetFormatPr baseColWidth="10" defaultColWidth="11.5" defaultRowHeight="14" x14ac:dyDescent="0"/>
  <cols>
    <col min="1" max="1" width="29.5" style="4" customWidth="1"/>
    <col min="2" max="2" width="17.33203125" style="4" customWidth="1"/>
    <col min="3" max="3" width="6.83203125" style="4" customWidth="1"/>
    <col min="4" max="4" width="6.5" style="4" customWidth="1"/>
    <col min="5" max="6" width="5.1640625" style="13" customWidth="1"/>
    <col min="7" max="7" width="8.1640625" style="4" customWidth="1"/>
    <col min="8" max="8" width="11.5" style="4"/>
    <col min="9" max="9" width="12.33203125" style="4" customWidth="1"/>
    <col min="10" max="16384" width="11.5" style="4"/>
  </cols>
  <sheetData>
    <row r="1" spans="1:12">
      <c r="A1" s="8" t="s">
        <v>396</v>
      </c>
    </row>
    <row r="2" spans="1:12">
      <c r="A2" s="4" t="s">
        <v>313</v>
      </c>
      <c r="B2" s="29" t="s">
        <v>343</v>
      </c>
      <c r="C2" s="29" t="s">
        <v>71</v>
      </c>
    </row>
    <row r="3" spans="1:12">
      <c r="A3" s="13" t="s">
        <v>330</v>
      </c>
      <c r="B3" s="47">
        <v>3343.0509142114652</v>
      </c>
      <c r="C3" s="41" t="s">
        <v>130</v>
      </c>
      <c r="D3" s="19">
        <v>6.4703815327916283</v>
      </c>
      <c r="E3" s="136">
        <v>14</v>
      </c>
      <c r="F3" s="137"/>
      <c r="H3" s="4" t="s">
        <v>314</v>
      </c>
      <c r="J3" s="35">
        <f>AVERAGE(B3:B10)</f>
        <v>3393.4642221034687</v>
      </c>
      <c r="L3" s="36">
        <f>AVERAGE(D3:D10)</f>
        <v>6.3480031197321116</v>
      </c>
    </row>
    <row r="4" spans="1:12">
      <c r="A4" s="13" t="s">
        <v>270</v>
      </c>
      <c r="B4" s="47">
        <v>3883.0769407472985</v>
      </c>
      <c r="C4" s="41" t="s">
        <v>130</v>
      </c>
      <c r="D4" s="19">
        <v>6.4681159237073045</v>
      </c>
      <c r="E4" s="136">
        <v>2</v>
      </c>
      <c r="F4" s="137"/>
      <c r="H4" s="4" t="s">
        <v>316</v>
      </c>
      <c r="J4" s="35">
        <f>AVERAGE(B11:B18)</f>
        <v>2859.0876188864213</v>
      </c>
      <c r="L4" s="36">
        <f>AVERAGE(D11:D18)</f>
        <v>6.1809820166310354</v>
      </c>
    </row>
    <row r="5" spans="1:12">
      <c r="A5" s="13" t="s">
        <v>272</v>
      </c>
      <c r="B5" s="47">
        <v>4109.050129661</v>
      </c>
      <c r="C5" s="41" t="s">
        <v>130</v>
      </c>
      <c r="D5" s="19">
        <v>6.4574226461497117</v>
      </c>
      <c r="E5" s="136">
        <v>5</v>
      </c>
      <c r="F5" s="137"/>
      <c r="H5" s="4" t="s">
        <v>317</v>
      </c>
      <c r="J5" s="35">
        <f>AVERAGE(B19:B26)</f>
        <v>2089.7010818328026</v>
      </c>
      <c r="L5" s="36">
        <f>AVERAGE(D19:D26)</f>
        <v>6.0683893488041942</v>
      </c>
    </row>
    <row r="6" spans="1:12">
      <c r="A6" s="13" t="s">
        <v>280</v>
      </c>
      <c r="B6" s="47">
        <v>2896.1851363880414</v>
      </c>
      <c r="C6" s="41">
        <v>4</v>
      </c>
      <c r="D6" s="19">
        <v>6.3985928034478041</v>
      </c>
      <c r="E6" s="136">
        <v>15</v>
      </c>
      <c r="F6" s="137"/>
      <c r="H6" s="4" t="s">
        <v>397</v>
      </c>
      <c r="J6" s="35">
        <f>AVERAGE(B27,B28,B29,B30,B33)</f>
        <v>2824.6558472422726</v>
      </c>
      <c r="L6" s="36">
        <f>AVERAGE(D28,D29,D30,D31,D32,D34)</f>
        <v>5.8894411329721805</v>
      </c>
    </row>
    <row r="7" spans="1:12">
      <c r="A7" s="13" t="s">
        <v>290</v>
      </c>
      <c r="B7" s="47">
        <v>3324.1164291608561</v>
      </c>
      <c r="C7" s="41" t="s">
        <v>131</v>
      </c>
      <c r="D7" s="19">
        <v>6.2678106006330436</v>
      </c>
      <c r="E7" s="136">
        <v>25</v>
      </c>
      <c r="F7" s="137"/>
      <c r="H7" s="4" t="s">
        <v>315</v>
      </c>
      <c r="J7" s="35">
        <f>AVERAGE(B27:B34)</f>
        <v>3363.7196950243751</v>
      </c>
      <c r="L7" s="36">
        <f>AVERAGE(D27:D34)</f>
        <v>5.8843522298054438</v>
      </c>
    </row>
    <row r="8" spans="1:12">
      <c r="A8" s="13" t="s">
        <v>277</v>
      </c>
      <c r="B8" s="47">
        <v>2397.5854188188723</v>
      </c>
      <c r="C8" s="41" t="s">
        <v>131</v>
      </c>
      <c r="D8" s="19">
        <v>6.25447848426926</v>
      </c>
      <c r="E8" s="136">
        <v>11</v>
      </c>
      <c r="F8" s="137"/>
      <c r="H8" s="35"/>
    </row>
    <row r="9" spans="1:12">
      <c r="A9" s="13" t="s">
        <v>291</v>
      </c>
      <c r="B9" s="47">
        <v>3766.7030166004333</v>
      </c>
      <c r="C9" s="41" t="s">
        <v>131</v>
      </c>
      <c r="D9" s="19">
        <v>6.2508889415136801</v>
      </c>
      <c r="E9" s="136">
        <v>26</v>
      </c>
      <c r="F9" s="137"/>
    </row>
    <row r="10" spans="1:12">
      <c r="A10" s="13" t="s">
        <v>287</v>
      </c>
      <c r="B10" s="47">
        <v>3427.9457912397861</v>
      </c>
      <c r="C10" s="41" t="s">
        <v>145</v>
      </c>
      <c r="D10" s="19">
        <v>6.2163340253444588</v>
      </c>
      <c r="E10" s="136">
        <v>22</v>
      </c>
      <c r="F10" s="137"/>
      <c r="H10" s="8" t="s">
        <v>396</v>
      </c>
    </row>
    <row r="11" spans="1:12">
      <c r="A11" s="13" t="s">
        <v>283</v>
      </c>
      <c r="B11" s="47">
        <v>2862.5742516707228</v>
      </c>
      <c r="C11" s="41" t="s">
        <v>145</v>
      </c>
      <c r="D11" s="19">
        <v>6.2140845477466513</v>
      </c>
      <c r="E11" s="136">
        <v>18</v>
      </c>
      <c r="F11" s="139"/>
      <c r="K11" s="35"/>
    </row>
    <row r="12" spans="1:12">
      <c r="A12" s="13" t="s">
        <v>294</v>
      </c>
      <c r="B12" s="47">
        <v>2008.0742515458551</v>
      </c>
      <c r="C12" s="41" t="s">
        <v>145</v>
      </c>
      <c r="D12" s="19">
        <v>6.2078825243596976</v>
      </c>
      <c r="E12" s="136">
        <v>29</v>
      </c>
      <c r="F12" s="139"/>
    </row>
    <row r="13" spans="1:12">
      <c r="A13" s="13" t="s">
        <v>282</v>
      </c>
      <c r="B13" s="47">
        <v>2770.09149105906</v>
      </c>
      <c r="C13" s="41" t="s">
        <v>145</v>
      </c>
      <c r="D13" s="19">
        <v>6.2077096930329034</v>
      </c>
      <c r="E13" s="136">
        <v>17</v>
      </c>
      <c r="F13" s="139"/>
    </row>
    <row r="14" spans="1:12">
      <c r="A14" s="13" t="s">
        <v>269</v>
      </c>
      <c r="B14" s="47">
        <v>3123.4668624129786</v>
      </c>
      <c r="C14" s="41" t="s">
        <v>145</v>
      </c>
      <c r="D14" s="19">
        <v>6.2039389399836624</v>
      </c>
      <c r="E14" s="136">
        <v>1</v>
      </c>
      <c r="F14" s="139"/>
    </row>
    <row r="15" spans="1:12">
      <c r="A15" s="13" t="s">
        <v>288</v>
      </c>
      <c r="B15" s="47">
        <v>3615.6185305858812</v>
      </c>
      <c r="C15" s="41" t="s">
        <v>145</v>
      </c>
      <c r="D15" s="19">
        <v>6.1886538261550603</v>
      </c>
      <c r="E15" s="136">
        <v>23</v>
      </c>
      <c r="F15" s="139"/>
      <c r="H15" s="35"/>
    </row>
    <row r="16" spans="1:12">
      <c r="A16" s="13" t="s">
        <v>275</v>
      </c>
      <c r="B16" s="47">
        <v>3060.1638736657574</v>
      </c>
      <c r="C16" s="41" t="s">
        <v>145</v>
      </c>
      <c r="D16" s="19">
        <v>6.1502387417077395</v>
      </c>
      <c r="E16" s="136">
        <v>8</v>
      </c>
      <c r="F16" s="139"/>
    </row>
    <row r="17" spans="1:6">
      <c r="A17" s="13" t="s">
        <v>286</v>
      </c>
      <c r="B17" s="47">
        <v>2081.7678355207372</v>
      </c>
      <c r="C17" s="41" t="s">
        <v>312</v>
      </c>
      <c r="D17" s="19">
        <v>6.1413337402612624</v>
      </c>
      <c r="E17" s="136">
        <v>21</v>
      </c>
      <c r="F17" s="139"/>
    </row>
    <row r="18" spans="1:6">
      <c r="A18" s="13" t="s">
        <v>293</v>
      </c>
      <c r="B18" s="47">
        <v>3350.9438546303786</v>
      </c>
      <c r="C18" s="41" t="s">
        <v>312</v>
      </c>
      <c r="D18" s="19">
        <v>6.1340141198013072</v>
      </c>
      <c r="E18" s="136">
        <v>28</v>
      </c>
      <c r="F18" s="139"/>
    </row>
    <row r="19" spans="1:6">
      <c r="A19" s="13" t="s">
        <v>289</v>
      </c>
      <c r="B19" s="47">
        <v>2418.7925599640635</v>
      </c>
      <c r="C19" s="41" t="s">
        <v>312</v>
      </c>
      <c r="D19" s="19">
        <v>6.1127223941757762</v>
      </c>
      <c r="E19" s="136">
        <v>24</v>
      </c>
      <c r="F19" s="138"/>
    </row>
    <row r="20" spans="1:6">
      <c r="A20" s="13" t="s">
        <v>296</v>
      </c>
      <c r="B20" s="47">
        <v>2778.6802147333742</v>
      </c>
      <c r="C20" s="41" t="s">
        <v>312</v>
      </c>
      <c r="D20" s="19">
        <v>6.0952985602305896</v>
      </c>
      <c r="E20" s="136">
        <v>31</v>
      </c>
      <c r="F20" s="138"/>
    </row>
    <row r="21" spans="1:6">
      <c r="A21" s="13" t="s">
        <v>278</v>
      </c>
      <c r="B21" s="47">
        <v>1864.6397109477857</v>
      </c>
      <c r="C21" s="41" t="s">
        <v>312</v>
      </c>
      <c r="D21" s="19">
        <v>6.0791124825162166</v>
      </c>
      <c r="E21" s="136">
        <v>12</v>
      </c>
      <c r="F21" s="138"/>
    </row>
    <row r="22" spans="1:6">
      <c r="A22" s="13" t="s">
        <v>279</v>
      </c>
      <c r="B22" s="47">
        <v>2278.9227796228756</v>
      </c>
      <c r="C22" s="41" t="s">
        <v>312</v>
      </c>
      <c r="D22" s="19">
        <v>6.0697052529281521</v>
      </c>
      <c r="E22" s="136">
        <v>13</v>
      </c>
      <c r="F22" s="138"/>
    </row>
    <row r="23" spans="1:6">
      <c r="A23" s="13" t="s">
        <v>285</v>
      </c>
      <c r="B23" s="47">
        <v>1534.9179224029683</v>
      </c>
      <c r="C23" s="41" t="s">
        <v>312</v>
      </c>
      <c r="D23" s="19">
        <v>6.0627393051875194</v>
      </c>
      <c r="E23" s="136">
        <v>20</v>
      </c>
      <c r="F23" s="138"/>
    </row>
    <row r="24" spans="1:6">
      <c r="A24" s="13" t="s">
        <v>295</v>
      </c>
      <c r="B24" s="47">
        <v>2123.6356039384018</v>
      </c>
      <c r="C24" s="41" t="s">
        <v>312</v>
      </c>
      <c r="D24" s="19">
        <v>6.0559657001339957</v>
      </c>
      <c r="E24" s="136">
        <v>30</v>
      </c>
      <c r="F24" s="138"/>
    </row>
    <row r="25" spans="1:6">
      <c r="A25" s="13" t="s">
        <v>276</v>
      </c>
      <c r="B25" s="47">
        <v>2335.4575421030418</v>
      </c>
      <c r="C25" s="41" t="s">
        <v>300</v>
      </c>
      <c r="D25" s="19">
        <v>6.0377144002178111</v>
      </c>
      <c r="E25" s="136">
        <v>10</v>
      </c>
      <c r="F25" s="138"/>
    </row>
    <row r="26" spans="1:6">
      <c r="A26" s="13" t="s">
        <v>274</v>
      </c>
      <c r="B26" s="47">
        <v>1382.5623209499108</v>
      </c>
      <c r="C26" s="41" t="s">
        <v>300</v>
      </c>
      <c r="D26" s="19">
        <v>6.0338566950434993</v>
      </c>
      <c r="E26" s="136">
        <v>7</v>
      </c>
      <c r="F26" s="138"/>
    </row>
    <row r="27" spans="1:6">
      <c r="A27" s="13" t="s">
        <v>292</v>
      </c>
      <c r="B27" s="47">
        <v>2654.8467126521487</v>
      </c>
      <c r="C27" s="41" t="s">
        <v>300</v>
      </c>
      <c r="D27" s="19">
        <v>6.0262056969570539</v>
      </c>
      <c r="E27" s="136">
        <v>27</v>
      </c>
      <c r="F27" s="140"/>
    </row>
    <row r="28" spans="1:6">
      <c r="A28" s="13" t="s">
        <v>297</v>
      </c>
      <c r="B28" s="47">
        <v>2300.3628219938228</v>
      </c>
      <c r="C28" s="41" t="s">
        <v>300</v>
      </c>
      <c r="D28" s="19">
        <v>6.0228533975635594</v>
      </c>
      <c r="E28" s="136">
        <v>32</v>
      </c>
      <c r="F28" s="140"/>
    </row>
    <row r="29" spans="1:6">
      <c r="A29" s="13" t="s">
        <v>331</v>
      </c>
      <c r="B29" s="47">
        <v>3715.2518895855064</v>
      </c>
      <c r="C29" s="41" t="s">
        <v>300</v>
      </c>
      <c r="D29" s="19">
        <v>5.9630023419266882</v>
      </c>
      <c r="E29" s="136">
        <v>3</v>
      </c>
      <c r="F29" s="140"/>
    </row>
    <row r="30" spans="1:6">
      <c r="A30" s="13" t="s">
        <v>281</v>
      </c>
      <c r="B30" s="47">
        <v>2057.8595193951141</v>
      </c>
      <c r="C30" s="41" t="s">
        <v>300</v>
      </c>
      <c r="D30" s="19">
        <v>5.9544282970601978</v>
      </c>
      <c r="E30" s="136">
        <v>16</v>
      </c>
      <c r="F30" s="140"/>
    </row>
    <row r="31" spans="1:6">
      <c r="A31" s="13" t="s">
        <v>284</v>
      </c>
      <c r="B31" s="47">
        <v>4367.6486279029878</v>
      </c>
      <c r="C31" s="41">
        <v>29</v>
      </c>
      <c r="D31" s="19">
        <v>5.9190030930606632</v>
      </c>
      <c r="E31" s="136">
        <v>19</v>
      </c>
      <c r="F31" s="140"/>
    </row>
    <row r="32" spans="1:6">
      <c r="A32" s="13" t="s">
        <v>271</v>
      </c>
      <c r="B32" s="47">
        <v>3182.397626961786</v>
      </c>
      <c r="C32" s="41">
        <v>30</v>
      </c>
      <c r="D32" s="19">
        <v>5.8430441784107785</v>
      </c>
      <c r="E32" s="136">
        <v>4</v>
      </c>
      <c r="F32" s="140"/>
    </row>
    <row r="33" spans="1:6">
      <c r="A33" s="13" t="s">
        <v>273</v>
      </c>
      <c r="B33" s="47">
        <v>3394.9582925847703</v>
      </c>
      <c r="C33" s="41">
        <v>31</v>
      </c>
      <c r="D33" s="19">
        <v>5.7119653436534152</v>
      </c>
      <c r="E33" s="136">
        <v>6</v>
      </c>
      <c r="F33" s="140"/>
    </row>
    <row r="34" spans="1:6">
      <c r="A34" s="13" t="s">
        <v>332</v>
      </c>
      <c r="B34" s="47">
        <v>5236.4320691188623</v>
      </c>
      <c r="C34" s="41">
        <v>32</v>
      </c>
      <c r="D34" s="19">
        <v>5.6343154898111969</v>
      </c>
      <c r="E34" s="136">
        <v>9</v>
      </c>
      <c r="F34" s="140"/>
    </row>
  </sheetData>
  <sortState ref="A3:E34">
    <sortCondition descending="1" ref="D3"/>
  </sortState>
  <pageMargins left="0.7" right="0.7" top="0.75" bottom="0.75" header="0.3" footer="0.3"/>
  <pageSetup orientation="portrait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150" zoomScaleNormal="150" zoomScalePageLayoutView="150" workbookViewId="0">
      <selection activeCell="F34" sqref="F34"/>
    </sheetView>
  </sheetViews>
  <sheetFormatPr baseColWidth="10" defaultColWidth="8.83203125" defaultRowHeight="14" x14ac:dyDescent="0"/>
  <cols>
    <col min="1" max="1" width="30.1640625" style="4" customWidth="1"/>
    <col min="2" max="4" width="8.83203125" style="4"/>
    <col min="5" max="5" width="11.33203125" style="4" customWidth="1"/>
    <col min="6" max="9" width="8.83203125" style="4"/>
    <col min="10" max="10" width="9.1640625" style="4" bestFit="1" customWidth="1"/>
    <col min="11" max="16384" width="8.83203125" style="4"/>
  </cols>
  <sheetData>
    <row r="1" spans="1:12">
      <c r="A1" s="8" t="s">
        <v>395</v>
      </c>
    </row>
    <row r="2" spans="1:12">
      <c r="A2" s="9"/>
      <c r="B2" s="4" t="s">
        <v>342</v>
      </c>
      <c r="C2" s="4" t="s">
        <v>343</v>
      </c>
      <c r="E2" s="13"/>
      <c r="F2" s="13"/>
      <c r="G2" s="13"/>
      <c r="H2" s="13"/>
      <c r="I2" s="13"/>
      <c r="J2" s="13"/>
      <c r="K2" s="13"/>
      <c r="L2" s="13"/>
    </row>
    <row r="3" spans="1:12">
      <c r="A3" s="4" t="s">
        <v>153</v>
      </c>
      <c r="B3" s="10">
        <v>7.5823406673455738</v>
      </c>
      <c r="C3" s="128">
        <v>3883.0769407472985</v>
      </c>
      <c r="F3" s="18"/>
      <c r="G3" s="11"/>
      <c r="H3" s="12"/>
      <c r="J3" s="30" t="s">
        <v>129</v>
      </c>
    </row>
    <row r="4" spans="1:12">
      <c r="A4" s="4" t="s">
        <v>147</v>
      </c>
      <c r="B4" s="10">
        <v>7.52309063819387</v>
      </c>
      <c r="C4" s="128">
        <v>4109.050129661</v>
      </c>
      <c r="E4" s="4" t="s">
        <v>74</v>
      </c>
      <c r="F4" s="18">
        <f>AVERAGE(B3:B10)</f>
        <v>7.1507566189500738</v>
      </c>
      <c r="G4" s="11">
        <f>AVERAGE(C3:C10)</f>
        <v>3259.2625393346216</v>
      </c>
      <c r="H4" s="12"/>
      <c r="J4" s="11">
        <f>G4*0.99</f>
        <v>3226.6699139412754</v>
      </c>
    </row>
    <row r="5" spans="1:12">
      <c r="A5" s="4" t="s">
        <v>150</v>
      </c>
      <c r="B5" s="10">
        <v>7.4956412860261104</v>
      </c>
      <c r="C5" s="128">
        <v>3343.0509142114652</v>
      </c>
      <c r="E5" s="4" t="s">
        <v>73</v>
      </c>
      <c r="F5" s="18">
        <f>AVERAGE(B11:B18)</f>
        <v>6.5645335109182961</v>
      </c>
      <c r="G5" s="11">
        <f>AVERAGE(C11:C18)</f>
        <v>2939.4015912317827</v>
      </c>
      <c r="H5" s="12"/>
      <c r="J5" s="11">
        <f>G5*0.99</f>
        <v>2910.0075753194651</v>
      </c>
    </row>
    <row r="6" spans="1:12">
      <c r="A6" s="4" t="s">
        <v>146</v>
      </c>
      <c r="B6" s="10">
        <v>7.0380492087091717</v>
      </c>
      <c r="C6" s="128">
        <v>2397.5854188188723</v>
      </c>
      <c r="E6" s="4" t="s">
        <v>72</v>
      </c>
      <c r="F6" s="18">
        <f>AVERAGE(B19:B26)</f>
        <v>6.0787430315096991</v>
      </c>
      <c r="G6" s="11">
        <f>AVERAGE(C19:C26)</f>
        <v>2975.983795270688</v>
      </c>
      <c r="H6" s="12"/>
      <c r="J6" s="11">
        <f>G6*0.99</f>
        <v>2946.2239573179809</v>
      </c>
    </row>
    <row r="7" spans="1:12">
      <c r="A7" s="4" t="s">
        <v>164</v>
      </c>
      <c r="B7" s="10">
        <v>6.9185296170682804</v>
      </c>
      <c r="C7" s="128">
        <v>3324.1164291608561</v>
      </c>
      <c r="E7" s="4" t="s">
        <v>184</v>
      </c>
      <c r="F7" s="18">
        <f>AVERAGE(B27:B34)</f>
        <v>5.1861466310826509</v>
      </c>
      <c r="G7" s="11">
        <f>AVERAGE(C27:C34)</f>
        <v>2531.3246920099759</v>
      </c>
      <c r="H7" s="11"/>
      <c r="J7" s="11">
        <f>G7*0.99</f>
        <v>2506.0114450898764</v>
      </c>
    </row>
    <row r="8" spans="1:12">
      <c r="A8" s="4" t="s">
        <v>156</v>
      </c>
      <c r="B8" s="10">
        <v>6.9034919777842569</v>
      </c>
      <c r="C8" s="128">
        <v>2770.09149105906</v>
      </c>
    </row>
    <row r="9" spans="1:12">
      <c r="A9" s="4" t="s">
        <v>163</v>
      </c>
      <c r="B9" s="10">
        <v>6.8889694695044161</v>
      </c>
      <c r="C9" s="128">
        <v>3350.9438546303786</v>
      </c>
    </row>
    <row r="10" spans="1:12">
      <c r="A10" s="4" t="s">
        <v>170</v>
      </c>
      <c r="B10" s="10">
        <v>6.855940086968908</v>
      </c>
      <c r="C10" s="128">
        <v>2896.1851363880414</v>
      </c>
    </row>
    <row r="11" spans="1:12">
      <c r="A11" s="4" t="s">
        <v>158</v>
      </c>
      <c r="B11" s="10">
        <v>6.7458910317189629</v>
      </c>
      <c r="C11" s="128">
        <v>2081.7678355207372</v>
      </c>
    </row>
    <row r="12" spans="1:12">
      <c r="A12" s="4" t="s">
        <v>149</v>
      </c>
      <c r="B12" s="10">
        <v>6.7452673850735492</v>
      </c>
      <c r="C12" s="128">
        <v>3766.7030166004333</v>
      </c>
    </row>
    <row r="13" spans="1:12">
      <c r="A13" s="4" t="s">
        <v>161</v>
      </c>
      <c r="B13" s="10">
        <v>6.6676122457564375</v>
      </c>
      <c r="C13" s="128">
        <v>3060.1638736657574</v>
      </c>
    </row>
    <row r="14" spans="1:12">
      <c r="A14" s="4" t="s">
        <v>152</v>
      </c>
      <c r="B14" s="10">
        <v>6.6099902959209809</v>
      </c>
      <c r="C14" s="128">
        <v>2778.6802147333742</v>
      </c>
    </row>
    <row r="15" spans="1:12">
      <c r="A15" s="4" t="s">
        <v>151</v>
      </c>
      <c r="B15" s="10">
        <v>6.5416615963449773</v>
      </c>
      <c r="C15" s="128">
        <v>3123.4668624129786</v>
      </c>
    </row>
    <row r="16" spans="1:12">
      <c r="A16" s="4" t="s">
        <v>165</v>
      </c>
      <c r="B16" s="10">
        <v>6.4677283152888734</v>
      </c>
      <c r="C16" s="128">
        <v>2057.8595193951141</v>
      </c>
    </row>
    <row r="17" spans="1:3">
      <c r="A17" s="4" t="s">
        <v>148</v>
      </c>
      <c r="B17" s="10">
        <v>6.4365483994364991</v>
      </c>
      <c r="C17" s="128">
        <v>4367.6486279029878</v>
      </c>
    </row>
    <row r="18" spans="1:3">
      <c r="A18" s="4" t="s">
        <v>162</v>
      </c>
      <c r="B18" s="10">
        <v>6.3015688178060953</v>
      </c>
      <c r="C18" s="128">
        <v>2278.9227796228756</v>
      </c>
    </row>
    <row r="19" spans="1:3">
      <c r="A19" s="4" t="s">
        <v>166</v>
      </c>
      <c r="B19" s="10">
        <v>6.2796678270467909</v>
      </c>
      <c r="C19" s="128">
        <v>2123.6356039384018</v>
      </c>
    </row>
    <row r="20" spans="1:3">
      <c r="A20" s="4" t="s">
        <v>175</v>
      </c>
      <c r="B20" s="10">
        <v>6.2706645763634441</v>
      </c>
      <c r="C20" s="128">
        <v>3394.9582925847703</v>
      </c>
    </row>
    <row r="21" spans="1:3">
      <c r="A21" s="4" t="s">
        <v>169</v>
      </c>
      <c r="B21" s="10">
        <v>6.1828844009305604</v>
      </c>
      <c r="C21" s="128">
        <v>2008.0742515458551</v>
      </c>
    </row>
    <row r="22" spans="1:3">
      <c r="A22" s="4" t="s">
        <v>155</v>
      </c>
      <c r="B22" s="10">
        <v>6.1734940708500758</v>
      </c>
      <c r="C22" s="128">
        <v>2418.7925599640635</v>
      </c>
    </row>
    <row r="23" spans="1:3">
      <c r="A23" s="4" t="s">
        <v>157</v>
      </c>
      <c r="B23" s="10">
        <v>5.9897379855591621</v>
      </c>
      <c r="C23" s="128">
        <v>3427.9457912397861</v>
      </c>
    </row>
    <row r="24" spans="1:3">
      <c r="A24" s="4" t="s">
        <v>204</v>
      </c>
      <c r="B24" s="10">
        <v>5.9665086469674833</v>
      </c>
      <c r="C24" s="128">
        <v>5236.4320691188623</v>
      </c>
    </row>
    <row r="25" spans="1:3">
      <c r="A25" s="4" t="s">
        <v>174</v>
      </c>
      <c r="B25" s="10">
        <v>5.8886417606250463</v>
      </c>
      <c r="C25" s="128">
        <v>2862.5742516707228</v>
      </c>
    </row>
    <row r="26" spans="1:3">
      <c r="A26" s="4" t="s">
        <v>159</v>
      </c>
      <c r="B26" s="10">
        <v>5.8783449837350288</v>
      </c>
      <c r="C26" s="128">
        <v>2335.4575421030418</v>
      </c>
    </row>
    <row r="27" spans="1:3">
      <c r="A27" s="4" t="s">
        <v>168</v>
      </c>
      <c r="B27" s="10">
        <v>5.8631283031671018</v>
      </c>
      <c r="C27" s="128">
        <v>2300.3628219938228</v>
      </c>
    </row>
    <row r="28" spans="1:3">
      <c r="A28" s="4" t="s">
        <v>160</v>
      </c>
      <c r="B28" s="10">
        <v>5.6169806760349728</v>
      </c>
      <c r="C28" s="128">
        <v>3715.2518895855064</v>
      </c>
    </row>
    <row r="29" spans="1:3">
      <c r="A29" s="4" t="s">
        <v>167</v>
      </c>
      <c r="B29" s="10">
        <v>5.6021847575716626</v>
      </c>
      <c r="C29" s="128">
        <v>3615.6185305858812</v>
      </c>
    </row>
    <row r="30" spans="1:3">
      <c r="A30" s="4" t="s">
        <v>171</v>
      </c>
      <c r="B30" s="10">
        <v>5.2954508494072074</v>
      </c>
      <c r="C30" s="128">
        <v>2654.8467126521487</v>
      </c>
    </row>
    <row r="31" spans="1:3">
      <c r="A31" s="4" t="s">
        <v>172</v>
      </c>
      <c r="B31" s="10">
        <v>5.2060764724790358</v>
      </c>
      <c r="C31" s="128">
        <v>1864.6397109477857</v>
      </c>
    </row>
    <row r="32" spans="1:3">
      <c r="A32" s="4" t="s">
        <v>154</v>
      </c>
      <c r="B32" s="10">
        <v>4.9425200168777934</v>
      </c>
      <c r="C32" s="128">
        <v>3182.397626961786</v>
      </c>
    </row>
    <row r="33" spans="1:3">
      <c r="A33" s="4" t="s">
        <v>173</v>
      </c>
      <c r="B33" s="10">
        <v>4.7879382559453427</v>
      </c>
      <c r="C33" s="128">
        <v>1534.9179224029683</v>
      </c>
    </row>
    <row r="34" spans="1:3">
      <c r="A34" s="4" t="s">
        <v>176</v>
      </c>
      <c r="B34" s="10">
        <v>4.1748937171780947</v>
      </c>
      <c r="C34" s="128">
        <v>1382.5623209499108</v>
      </c>
    </row>
    <row r="35" spans="1:3">
      <c r="C35" s="13"/>
    </row>
    <row r="36" spans="1:3">
      <c r="C36" s="13"/>
    </row>
    <row r="37" spans="1:3">
      <c r="C37" s="13"/>
    </row>
    <row r="38" spans="1:3">
      <c r="C38" s="13"/>
    </row>
    <row r="39" spans="1:3">
      <c r="C39" s="13"/>
    </row>
    <row r="40" spans="1:3">
      <c r="C40" s="13"/>
    </row>
    <row r="41" spans="1:3">
      <c r="C41" s="13"/>
    </row>
    <row r="42" spans="1:3">
      <c r="C42" s="13"/>
    </row>
    <row r="43" spans="1:3">
      <c r="C43" s="13"/>
    </row>
    <row r="44" spans="1:3">
      <c r="C44" s="13"/>
    </row>
    <row r="45" spans="1:3">
      <c r="C45" s="13"/>
    </row>
    <row r="46" spans="1:3">
      <c r="C46" s="13"/>
    </row>
    <row r="47" spans="1:3">
      <c r="C47" s="13"/>
    </row>
    <row r="48" spans="1:3">
      <c r="C48" s="13"/>
    </row>
    <row r="49" spans="3:3">
      <c r="C49" s="13"/>
    </row>
    <row r="50" spans="3:3">
      <c r="C50" s="13"/>
    </row>
    <row r="51" spans="3:3">
      <c r="C51" s="13"/>
    </row>
    <row r="52" spans="3:3">
      <c r="C52" s="13"/>
    </row>
    <row r="53" spans="3:3">
      <c r="C53" s="13"/>
    </row>
    <row r="54" spans="3:3">
      <c r="C54" s="13"/>
    </row>
    <row r="55" spans="3:3">
      <c r="C55" s="13"/>
    </row>
    <row r="56" spans="3:3">
      <c r="C56" s="13"/>
    </row>
    <row r="57" spans="3:3">
      <c r="C57" s="13"/>
    </row>
    <row r="58" spans="3:3">
      <c r="C58" s="13"/>
    </row>
    <row r="59" spans="3:3">
      <c r="C59" s="13"/>
    </row>
    <row r="60" spans="3:3">
      <c r="C60" s="13"/>
    </row>
    <row r="61" spans="3:3">
      <c r="C61" s="13"/>
    </row>
    <row r="62" spans="3:3">
      <c r="C62" s="1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zoomScale="150" zoomScaleNormal="150" zoomScalePageLayoutView="150" workbookViewId="0">
      <selection activeCell="C26" sqref="C26"/>
    </sheetView>
  </sheetViews>
  <sheetFormatPr baseColWidth="10" defaultColWidth="11.5" defaultRowHeight="14" x14ac:dyDescent="0"/>
  <cols>
    <col min="1" max="1" width="22.1640625" style="4" customWidth="1"/>
    <col min="2" max="2" width="19.33203125" style="4" customWidth="1"/>
    <col min="3" max="3" width="20.1640625" style="4" customWidth="1"/>
    <col min="4" max="4" width="20" style="4" customWidth="1"/>
    <col min="5" max="16384" width="11.5" style="4"/>
  </cols>
  <sheetData>
    <row r="1" spans="1:6">
      <c r="A1" s="8" t="s">
        <v>393</v>
      </c>
    </row>
    <row r="2" spans="1:6">
      <c r="B2" s="4" t="s">
        <v>318</v>
      </c>
      <c r="C2" s="4" t="s">
        <v>319</v>
      </c>
      <c r="D2" s="4" t="s">
        <v>320</v>
      </c>
      <c r="F2" s="8" t="s">
        <v>393</v>
      </c>
    </row>
    <row r="3" spans="1:6">
      <c r="A3" s="4" t="s">
        <v>321</v>
      </c>
      <c r="B3" s="36">
        <v>177562.4828687259</v>
      </c>
      <c r="C3" s="36">
        <v>3849846.5402273098</v>
      </c>
      <c r="D3" s="36">
        <v>535465.13569491438</v>
      </c>
    </row>
    <row r="4" spans="1:6">
      <c r="A4" s="4" t="s">
        <v>322</v>
      </c>
      <c r="B4" s="36">
        <v>168055.140591148</v>
      </c>
      <c r="C4" s="36">
        <v>2355906.1206521746</v>
      </c>
      <c r="D4" s="36">
        <v>273211.39382521133</v>
      </c>
    </row>
    <row r="5" spans="1:6">
      <c r="A5" s="4" t="s">
        <v>323</v>
      </c>
      <c r="B5" s="37">
        <f>B4/B3</f>
        <v>0.94645635652320315</v>
      </c>
      <c r="C5" s="37">
        <f t="shared" ref="C5:D5" si="0">C4/C3</f>
        <v>0.6119480597564475</v>
      </c>
      <c r="D5" s="37">
        <f t="shared" si="0"/>
        <v>0.51023190047778522</v>
      </c>
    </row>
    <row r="6" spans="1:6">
      <c r="A6" s="4" t="s">
        <v>324</v>
      </c>
      <c r="B6" s="36">
        <v>265816.40848698973</v>
      </c>
      <c r="C6" s="36">
        <v>3901342.8801524644</v>
      </c>
      <c r="D6" s="36">
        <v>438851.6115139355</v>
      </c>
    </row>
    <row r="7" spans="1:6">
      <c r="A7" s="4" t="s">
        <v>325</v>
      </c>
      <c r="B7" s="36">
        <v>174888.88212788937</v>
      </c>
      <c r="C7" s="36">
        <v>1645864.8996967832</v>
      </c>
      <c r="D7" s="36">
        <v>76249.371905134583</v>
      </c>
    </row>
    <row r="8" spans="1:6">
      <c r="A8" s="4" t="s">
        <v>323</v>
      </c>
      <c r="B8" s="37">
        <f>B7/B6</f>
        <v>0.65793110035360824</v>
      </c>
      <c r="C8" s="37">
        <f t="shared" ref="C8:D8" si="1">C7/C6</f>
        <v>0.42187137871677222</v>
      </c>
      <c r="D8" s="37">
        <f t="shared" si="1"/>
        <v>0.17374750349461421</v>
      </c>
    </row>
    <row r="10" spans="1:6">
      <c r="A10" s="4" t="s">
        <v>326</v>
      </c>
      <c r="B10" s="36">
        <v>4453818.9999999981</v>
      </c>
      <c r="C10" s="36">
        <v>19171000</v>
      </c>
      <c r="D10" s="36">
        <v>3611948.4572591404</v>
      </c>
    </row>
    <row r="11" spans="1:6">
      <c r="A11" s="4" t="s">
        <v>325</v>
      </c>
      <c r="B11" s="36">
        <v>761788</v>
      </c>
      <c r="C11" s="36">
        <v>2875000</v>
      </c>
      <c r="D11" s="36">
        <v>517407.66454391461</v>
      </c>
    </row>
    <row r="12" spans="1:6">
      <c r="A12" s="4" t="s">
        <v>323</v>
      </c>
      <c r="B12" s="37">
        <f>B11/B10</f>
        <v>0.17104152638443554</v>
      </c>
      <c r="C12" s="37">
        <f t="shared" ref="C12:D12" si="2">C11/C10</f>
        <v>0.14996609462208543</v>
      </c>
      <c r="D12" s="37">
        <f t="shared" si="2"/>
        <v>0.14324890586521263</v>
      </c>
    </row>
    <row r="16" spans="1:6" ht="63" customHeight="1">
      <c r="B16" s="38" t="s">
        <v>394</v>
      </c>
      <c r="C16" s="38" t="s">
        <v>327</v>
      </c>
      <c r="D16" s="38" t="s">
        <v>329</v>
      </c>
      <c r="E16" s="38"/>
    </row>
    <row r="17" spans="1:4">
      <c r="A17" s="4" t="s">
        <v>170</v>
      </c>
      <c r="B17" s="37">
        <v>0.94645635652320315</v>
      </c>
      <c r="C17" s="37">
        <v>0.65793110035360824</v>
      </c>
      <c r="D17" s="37">
        <v>0.17104152638443554</v>
      </c>
    </row>
    <row r="18" spans="1:4">
      <c r="A18" s="4" t="s">
        <v>328</v>
      </c>
      <c r="B18" s="37">
        <v>0.6119480597564475</v>
      </c>
      <c r="C18" s="37">
        <v>0.42187137871677222</v>
      </c>
      <c r="D18" s="37">
        <v>0.14996609462208543</v>
      </c>
    </row>
    <row r="19" spans="1:4">
      <c r="A19" s="4" t="s">
        <v>78</v>
      </c>
      <c r="B19" s="37">
        <v>0.51023190047778522</v>
      </c>
      <c r="C19" s="37">
        <v>0.17374750349461421</v>
      </c>
      <c r="D19" s="37">
        <v>0.14324890586521263</v>
      </c>
    </row>
  </sheetData>
  <pageMargins left="0.7" right="0.7" top="0.75" bottom="0.75" header="0.3" footer="0.3"/>
  <pageSetup orientation="portrait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74" zoomScale="150" zoomScaleNormal="150" zoomScalePageLayoutView="150" workbookViewId="0">
      <selection activeCell="A47" sqref="A47:I97"/>
    </sheetView>
  </sheetViews>
  <sheetFormatPr baseColWidth="10" defaultColWidth="8.83203125" defaultRowHeight="14" x14ac:dyDescent="0"/>
  <cols>
    <col min="1" max="1" width="28.5" style="57" customWidth="1"/>
    <col min="2" max="3" width="8.83203125" style="57"/>
    <col min="4" max="4" width="10.33203125" style="57" customWidth="1"/>
    <col min="5" max="5" width="8.83203125" style="57"/>
    <col min="6" max="6" width="10.6640625" style="57" customWidth="1"/>
    <col min="7" max="9" width="8.83203125" style="57"/>
    <col min="10" max="16384" width="8.83203125" style="58"/>
  </cols>
  <sheetData>
    <row r="1" spans="1:9">
      <c r="A1" s="57" t="s">
        <v>347</v>
      </c>
    </row>
    <row r="2" spans="1:9" ht="28">
      <c r="A2" s="26"/>
      <c r="B2" s="1" t="s">
        <v>1</v>
      </c>
      <c r="C2" s="56" t="s">
        <v>2</v>
      </c>
      <c r="D2" s="1" t="s">
        <v>3</v>
      </c>
      <c r="E2" s="1" t="s">
        <v>348</v>
      </c>
      <c r="F2" s="1" t="s">
        <v>349</v>
      </c>
      <c r="G2" s="1" t="s">
        <v>350</v>
      </c>
      <c r="H2" s="132" t="s">
        <v>0</v>
      </c>
      <c r="I2" s="2" t="s">
        <v>398</v>
      </c>
    </row>
    <row r="3" spans="1:9">
      <c r="A3" s="79" t="s">
        <v>354</v>
      </c>
      <c r="B3" s="80">
        <v>7.0166965937074224</v>
      </c>
      <c r="C3" s="80">
        <v>5.9741193105499324</v>
      </c>
      <c r="D3" s="80">
        <v>7.876887933840119</v>
      </c>
      <c r="E3" s="80">
        <v>7.9921677468204742</v>
      </c>
      <c r="F3" s="80">
        <v>9.4720509261162853</v>
      </c>
      <c r="G3" s="80">
        <v>7.5423301497391222</v>
      </c>
      <c r="H3" s="80">
        <v>7.6457087767955603</v>
      </c>
      <c r="I3" s="133"/>
    </row>
    <row r="4" spans="1:9">
      <c r="A4" s="62" t="s">
        <v>60</v>
      </c>
      <c r="B4" s="63">
        <v>8.4070722577639145</v>
      </c>
      <c r="C4" s="64">
        <v>6.843725845057504</v>
      </c>
      <c r="D4" s="59">
        <v>8.0724984862357356</v>
      </c>
      <c r="E4" s="65">
        <v>7.9921677468204742</v>
      </c>
      <c r="F4" s="65">
        <v>9.4720509261162853</v>
      </c>
      <c r="G4" s="65">
        <v>7.5423301497391222</v>
      </c>
      <c r="H4" s="59">
        <v>8.0549742352888405</v>
      </c>
      <c r="I4" s="60">
        <v>1</v>
      </c>
    </row>
    <row r="5" spans="1:9">
      <c r="A5" s="66" t="s">
        <v>61</v>
      </c>
      <c r="B5" s="63">
        <v>7.764350487173445</v>
      </c>
      <c r="C5" s="64">
        <v>6.4141189114995196</v>
      </c>
      <c r="D5" s="59">
        <v>7.9228049905511995</v>
      </c>
      <c r="E5" s="65">
        <v>7.9921677468204742</v>
      </c>
      <c r="F5" s="65">
        <v>9.4720509261162853</v>
      </c>
      <c r="G5" s="65">
        <v>7.5423301497391222</v>
      </c>
      <c r="H5" s="59">
        <v>7.8513038686500076</v>
      </c>
      <c r="I5" s="60">
        <v>2</v>
      </c>
    </row>
    <row r="6" spans="1:9">
      <c r="A6" s="66" t="s">
        <v>62</v>
      </c>
      <c r="B6" s="63">
        <v>6.9996189787868204</v>
      </c>
      <c r="C6" s="64">
        <v>5.8265762395655356</v>
      </c>
      <c r="D6" s="59">
        <v>7.8106874035233842</v>
      </c>
      <c r="E6" s="65">
        <v>7.9921677468204742</v>
      </c>
      <c r="F6" s="65">
        <v>9.4720509261162853</v>
      </c>
      <c r="G6" s="65">
        <v>7.5423301497391222</v>
      </c>
      <c r="H6" s="59">
        <v>7.6072385740919373</v>
      </c>
      <c r="I6" s="60" t="s">
        <v>134</v>
      </c>
    </row>
    <row r="7" spans="1:9">
      <c r="A7" s="66" t="s">
        <v>63</v>
      </c>
      <c r="B7" s="63">
        <v>6.4763968207649221</v>
      </c>
      <c r="C7" s="64">
        <v>6.0248947488596647</v>
      </c>
      <c r="D7" s="59">
        <v>7.873517983321598</v>
      </c>
      <c r="E7" s="65">
        <v>7.9921677468204742</v>
      </c>
      <c r="F7" s="65">
        <v>9.4720509261162853</v>
      </c>
      <c r="G7" s="65">
        <v>7.5423301497391222</v>
      </c>
      <c r="H7" s="59">
        <v>7.5635597292703443</v>
      </c>
      <c r="I7" s="60" t="s">
        <v>134</v>
      </c>
    </row>
    <row r="8" spans="1:9">
      <c r="A8" s="66" t="s">
        <v>64</v>
      </c>
      <c r="B8" s="63">
        <v>6.1505555581218285</v>
      </c>
      <c r="C8" s="64">
        <v>6.6213243903953929</v>
      </c>
      <c r="D8" s="59">
        <v>7.7998602354833428</v>
      </c>
      <c r="E8" s="65">
        <v>7.9921677468204742</v>
      </c>
      <c r="F8" s="65">
        <v>9.4720509261162853</v>
      </c>
      <c r="G8" s="65">
        <v>7.5423301497391222</v>
      </c>
      <c r="H8" s="59">
        <v>7.5963815011127416</v>
      </c>
      <c r="I8" s="60" t="s">
        <v>134</v>
      </c>
    </row>
    <row r="9" spans="1:9">
      <c r="A9" s="66" t="s">
        <v>65</v>
      </c>
      <c r="B9" s="63">
        <v>6.4781844890836249</v>
      </c>
      <c r="C9" s="64">
        <v>5.8141134234427856</v>
      </c>
      <c r="D9" s="59">
        <v>7.8550632783645185</v>
      </c>
      <c r="E9" s="65">
        <v>7.9921677468204742</v>
      </c>
      <c r="F9" s="65">
        <v>9.4720509261162853</v>
      </c>
      <c r="G9" s="65">
        <v>7.5423301497391222</v>
      </c>
      <c r="H9" s="59">
        <v>7.525651668927801</v>
      </c>
      <c r="I9" s="60" t="s">
        <v>361</v>
      </c>
    </row>
    <row r="10" spans="1:9">
      <c r="A10" s="66" t="s">
        <v>66</v>
      </c>
      <c r="B10" s="63">
        <v>7.4793230421827701</v>
      </c>
      <c r="C10" s="64">
        <v>5.3867202374467009</v>
      </c>
      <c r="D10" s="59">
        <v>7.9406668830739546</v>
      </c>
      <c r="E10" s="65">
        <v>7.9921677468204742</v>
      </c>
      <c r="F10" s="65">
        <v>9.4720509261162853</v>
      </c>
      <c r="G10" s="65">
        <v>7.5423301497391222</v>
      </c>
      <c r="H10" s="59">
        <v>7.6355431642298841</v>
      </c>
      <c r="I10" s="60" t="s">
        <v>134</v>
      </c>
    </row>
    <row r="11" spans="1:9">
      <c r="A11" s="66" t="s">
        <v>67</v>
      </c>
      <c r="B11" s="63">
        <v>5.9034665923983916</v>
      </c>
      <c r="C11" s="64">
        <v>5.4079558666532606</v>
      </c>
      <c r="D11" s="59">
        <v>7.8132053443223697</v>
      </c>
      <c r="E11" s="65">
        <v>7.9921677468204742</v>
      </c>
      <c r="F11" s="65">
        <v>9.4720509261162853</v>
      </c>
      <c r="G11" s="65">
        <v>7.5423301497391222</v>
      </c>
      <c r="H11" s="59">
        <v>7.3551961043416503</v>
      </c>
      <c r="I11" s="60" t="s">
        <v>362</v>
      </c>
    </row>
    <row r="12" spans="1:9">
      <c r="A12" s="66" t="s">
        <v>68</v>
      </c>
      <c r="B12" s="63">
        <v>6.8708294427336032</v>
      </c>
      <c r="C12" s="64">
        <v>4.8289519794258133</v>
      </c>
      <c r="D12" s="59">
        <v>7.8044953411449498</v>
      </c>
      <c r="E12" s="65">
        <v>7.9921677468204742</v>
      </c>
      <c r="F12" s="65">
        <v>9.4720509261162853</v>
      </c>
      <c r="G12" s="65">
        <v>7.5423301497391222</v>
      </c>
      <c r="H12" s="59">
        <v>7.4184709309967083</v>
      </c>
      <c r="I12" s="60" t="s">
        <v>362</v>
      </c>
    </row>
    <row r="13" spans="1:9">
      <c r="A13" s="67" t="s">
        <v>69</v>
      </c>
      <c r="B13" s="68">
        <v>7.6371682680649036</v>
      </c>
      <c r="C13" s="69">
        <v>6.5728114631531458</v>
      </c>
      <c r="D13" s="61">
        <v>7.8760793923801371</v>
      </c>
      <c r="E13" s="70">
        <v>7.9921677468204742</v>
      </c>
      <c r="F13" s="70">
        <v>9.4720509261162853</v>
      </c>
      <c r="G13" s="70">
        <v>7.5423301497391222</v>
      </c>
      <c r="H13" s="61">
        <v>7.8487679910456771</v>
      </c>
      <c r="I13" s="134" t="s">
        <v>205</v>
      </c>
    </row>
    <row r="14" spans="1:9">
      <c r="A14" s="79" t="s">
        <v>356</v>
      </c>
      <c r="B14" s="80">
        <v>5.1358306411752057</v>
      </c>
      <c r="C14" s="80">
        <v>4.6202661944134293</v>
      </c>
      <c r="D14" s="80">
        <v>7.2309999321388529</v>
      </c>
      <c r="E14" s="80">
        <v>4.4480278139283289</v>
      </c>
      <c r="F14" s="80">
        <v>8.0827065310943293</v>
      </c>
      <c r="G14" s="80">
        <v>7.2047589597090314</v>
      </c>
      <c r="H14" s="80">
        <v>6.1204316787431958</v>
      </c>
      <c r="I14" s="133"/>
    </row>
    <row r="15" spans="1:9">
      <c r="A15" s="77" t="s">
        <v>151</v>
      </c>
      <c r="B15" s="63">
        <v>5.3942136007388051</v>
      </c>
      <c r="C15" s="64">
        <v>4.8040567344450293</v>
      </c>
      <c r="D15" s="59">
        <v>7.2898699999864505</v>
      </c>
      <c r="E15" s="65">
        <v>4.4480278139283289</v>
      </c>
      <c r="F15" s="65">
        <v>8.0827065310943293</v>
      </c>
      <c r="G15" s="65">
        <v>7.2047589597090314</v>
      </c>
      <c r="H15" s="59">
        <v>6.2039389399836624</v>
      </c>
      <c r="I15" s="60" t="s">
        <v>363</v>
      </c>
    </row>
    <row r="16" spans="1:9">
      <c r="A16" s="77" t="s">
        <v>153</v>
      </c>
      <c r="B16" s="63">
        <v>6.8791923341268273</v>
      </c>
      <c r="C16" s="64">
        <v>4.8466530607626837</v>
      </c>
      <c r="D16" s="59">
        <v>7.347356842622621</v>
      </c>
      <c r="E16" s="65">
        <v>4.4480278139283289</v>
      </c>
      <c r="F16" s="65">
        <v>8.0827065310943293</v>
      </c>
      <c r="G16" s="65">
        <v>7.2047589597090314</v>
      </c>
      <c r="H16" s="59">
        <v>6.4681159237073045</v>
      </c>
      <c r="I16" s="60" t="s">
        <v>302</v>
      </c>
    </row>
    <row r="17" spans="1:9">
      <c r="A17" s="77" t="s">
        <v>160</v>
      </c>
      <c r="B17" s="63">
        <v>4.2093808647538875</v>
      </c>
      <c r="C17" s="64">
        <v>4.5181320235117788</v>
      </c>
      <c r="D17" s="59">
        <v>7.3150078585627698</v>
      </c>
      <c r="E17" s="65">
        <v>4.4480278139283289</v>
      </c>
      <c r="F17" s="65">
        <v>8.0827065310943293</v>
      </c>
      <c r="G17" s="65">
        <v>7.2047589597090314</v>
      </c>
      <c r="H17" s="59">
        <v>5.9630023419266882</v>
      </c>
      <c r="I17" s="60" t="s">
        <v>364</v>
      </c>
    </row>
    <row r="18" spans="1:9">
      <c r="A18" s="77" t="s">
        <v>154</v>
      </c>
      <c r="B18" s="63">
        <v>4.1796465611149127</v>
      </c>
      <c r="C18" s="64">
        <v>3.8677931780188097</v>
      </c>
      <c r="D18" s="59">
        <v>7.2753320265992558</v>
      </c>
      <c r="E18" s="65">
        <v>4.4480278139283289</v>
      </c>
      <c r="F18" s="65">
        <v>8.0827065310943293</v>
      </c>
      <c r="G18" s="65">
        <v>7.2047589597090314</v>
      </c>
      <c r="H18" s="59">
        <v>5.8430441784107785</v>
      </c>
      <c r="I18" s="60">
        <v>90</v>
      </c>
    </row>
    <row r="19" spans="1:9">
      <c r="A19" s="77" t="s">
        <v>147</v>
      </c>
      <c r="B19" s="63">
        <v>7.0106033859907679</v>
      </c>
      <c r="C19" s="64">
        <v>4.7243161578588726</v>
      </c>
      <c r="D19" s="59">
        <v>7.2741230283169358</v>
      </c>
      <c r="E19" s="65">
        <v>4.4480278139283289</v>
      </c>
      <c r="F19" s="65">
        <v>8.0827065310943293</v>
      </c>
      <c r="G19" s="65">
        <v>7.2047589597090314</v>
      </c>
      <c r="H19" s="59">
        <v>6.4574226461497117</v>
      </c>
      <c r="I19" s="60" t="s">
        <v>302</v>
      </c>
    </row>
    <row r="20" spans="1:9">
      <c r="A20" s="71" t="s">
        <v>175</v>
      </c>
      <c r="B20" s="63">
        <v>4.1829960137777968</v>
      </c>
      <c r="C20" s="64">
        <v>3.0746183312215285</v>
      </c>
      <c r="D20" s="59">
        <v>7.2786844121894747</v>
      </c>
      <c r="E20" s="65">
        <v>4.4480278139283289</v>
      </c>
      <c r="F20" s="65">
        <v>8.0827065310943293</v>
      </c>
      <c r="G20" s="65">
        <v>7.2047589597090314</v>
      </c>
      <c r="H20" s="59">
        <v>5.7119653436534152</v>
      </c>
      <c r="I20" s="60">
        <v>91</v>
      </c>
    </row>
    <row r="21" spans="1:9">
      <c r="A21" s="77" t="s">
        <v>176</v>
      </c>
      <c r="B21" s="63">
        <v>4.1602486510736778</v>
      </c>
      <c r="C21" s="64">
        <v>5.2857530624118718</v>
      </c>
      <c r="D21" s="59">
        <v>7.0216451520437504</v>
      </c>
      <c r="E21" s="65">
        <v>4.4480278139283289</v>
      </c>
      <c r="F21" s="65">
        <v>8.0827065310943293</v>
      </c>
      <c r="G21" s="65">
        <v>7.2047589597090314</v>
      </c>
      <c r="H21" s="59">
        <v>6.0338566950434993</v>
      </c>
      <c r="I21" s="60" t="s">
        <v>364</v>
      </c>
    </row>
    <row r="22" spans="1:9">
      <c r="A22" s="78" t="s">
        <v>161</v>
      </c>
      <c r="B22" s="68">
        <v>5.1913352166241111</v>
      </c>
      <c r="C22" s="69">
        <v>4.7320615310052174</v>
      </c>
      <c r="D22" s="61">
        <v>7.2425423978854164</v>
      </c>
      <c r="E22" s="70">
        <v>4.4480278139283289</v>
      </c>
      <c r="F22" s="70">
        <v>8.0827065310943293</v>
      </c>
      <c r="G22" s="70">
        <v>7.2047589597090314</v>
      </c>
      <c r="H22" s="61">
        <v>6.1502387417077395</v>
      </c>
      <c r="I22" s="134" t="s">
        <v>363</v>
      </c>
    </row>
    <row r="23" spans="1:9">
      <c r="A23" s="77" t="s">
        <v>204</v>
      </c>
      <c r="B23" s="63">
        <v>5.2856697404720849</v>
      </c>
      <c r="C23" s="64">
        <v>1.5</v>
      </c>
      <c r="D23" s="59">
        <v>7.284729893663406</v>
      </c>
      <c r="E23" s="65">
        <v>4.4480278139283289</v>
      </c>
      <c r="F23" s="65">
        <v>8.0827065310943293</v>
      </c>
      <c r="G23" s="65">
        <v>7.2047589597090314</v>
      </c>
      <c r="H23" s="59">
        <v>5.6343154898111969</v>
      </c>
      <c r="I23" s="60">
        <v>92</v>
      </c>
    </row>
    <row r="24" spans="1:9">
      <c r="A24" s="77" t="s">
        <v>159</v>
      </c>
      <c r="B24" s="63">
        <v>4.1279290726263174</v>
      </c>
      <c r="C24" s="64">
        <v>5.1665364154903513</v>
      </c>
      <c r="D24" s="59">
        <v>7.1963276084585042</v>
      </c>
      <c r="E24" s="65">
        <v>4.4480278139283289</v>
      </c>
      <c r="F24" s="65">
        <v>8.0827065310943293</v>
      </c>
      <c r="G24" s="65">
        <v>7.2047589597090314</v>
      </c>
      <c r="H24" s="59">
        <v>6.0377144002178111</v>
      </c>
      <c r="I24" s="60" t="s">
        <v>364</v>
      </c>
    </row>
    <row r="25" spans="1:9">
      <c r="A25" s="77" t="s">
        <v>146</v>
      </c>
      <c r="B25" s="63">
        <v>5.5358561114752192</v>
      </c>
      <c r="C25" s="64">
        <v>4.986458304333504</v>
      </c>
      <c r="D25" s="59">
        <v>7.2690631850751464</v>
      </c>
      <c r="E25" s="65">
        <v>4.4480278139283289</v>
      </c>
      <c r="F25" s="65">
        <v>8.0827065310943293</v>
      </c>
      <c r="G25" s="65">
        <v>7.2047589597090314</v>
      </c>
      <c r="H25" s="59">
        <v>6.25447848426926</v>
      </c>
      <c r="I25" s="60" t="s">
        <v>207</v>
      </c>
    </row>
    <row r="26" spans="1:9">
      <c r="A26" s="77" t="s">
        <v>172</v>
      </c>
      <c r="B26" s="63">
        <v>4.4127043673454693</v>
      </c>
      <c r="C26" s="64">
        <v>5.2142556262455759</v>
      </c>
      <c r="D26" s="59">
        <v>7.1122215967745674</v>
      </c>
      <c r="E26" s="65">
        <v>4.4480278139283289</v>
      </c>
      <c r="F26" s="65">
        <v>8.0827065310943293</v>
      </c>
      <c r="G26" s="65">
        <v>7.2047589597090314</v>
      </c>
      <c r="H26" s="59">
        <v>6.0791124825162166</v>
      </c>
      <c r="I26" s="60" t="s">
        <v>208</v>
      </c>
    </row>
    <row r="27" spans="1:9">
      <c r="A27" s="77" t="s">
        <v>162</v>
      </c>
      <c r="B27" s="63">
        <v>4.1965146772643642</v>
      </c>
      <c r="C27" s="64">
        <v>5.3025668402279953</v>
      </c>
      <c r="D27" s="59">
        <v>7.1836566953448582</v>
      </c>
      <c r="E27" s="65">
        <v>4.4480278139283289</v>
      </c>
      <c r="F27" s="65">
        <v>8.0827065310943293</v>
      </c>
      <c r="G27" s="65">
        <v>7.2047589597090314</v>
      </c>
      <c r="H27" s="59">
        <v>6.0697052529281521</v>
      </c>
      <c r="I27" s="60" t="s">
        <v>208</v>
      </c>
    </row>
    <row r="28" spans="1:9">
      <c r="A28" s="71" t="s">
        <v>150</v>
      </c>
      <c r="B28" s="63">
        <v>6.9164541179640189</v>
      </c>
      <c r="C28" s="64">
        <v>4.8599310951904604</v>
      </c>
      <c r="D28" s="59">
        <v>7.3104106788636001</v>
      </c>
      <c r="E28" s="65">
        <v>4.4480278139283289</v>
      </c>
      <c r="F28" s="65">
        <v>8.0827065310943293</v>
      </c>
      <c r="G28" s="65">
        <v>7.2047589597090314</v>
      </c>
      <c r="H28" s="59">
        <v>6.4703815327916283</v>
      </c>
      <c r="I28" s="60" t="s">
        <v>302</v>
      </c>
    </row>
    <row r="29" spans="1:9">
      <c r="A29" s="77" t="s">
        <v>170</v>
      </c>
      <c r="B29" s="63">
        <v>6.4200356618019487</v>
      </c>
      <c r="C29" s="64">
        <v>4.989354045536107</v>
      </c>
      <c r="D29" s="59">
        <v>7.2466738086170777</v>
      </c>
      <c r="E29" s="65">
        <v>4.4480278139283289</v>
      </c>
      <c r="F29" s="65">
        <v>8.0827065310943293</v>
      </c>
      <c r="G29" s="65">
        <v>7.2047589597090314</v>
      </c>
      <c r="H29" s="59">
        <v>6.3985928034478041</v>
      </c>
      <c r="I29" s="60">
        <v>64</v>
      </c>
    </row>
    <row r="30" spans="1:9">
      <c r="A30" s="78" t="s">
        <v>165</v>
      </c>
      <c r="B30" s="68">
        <v>4.7880856838621888</v>
      </c>
      <c r="C30" s="69">
        <v>4.0291046408124895</v>
      </c>
      <c r="D30" s="61">
        <v>7.1738861529548217</v>
      </c>
      <c r="E30" s="70">
        <v>4.4480278139283289</v>
      </c>
      <c r="F30" s="70">
        <v>8.0827065310943293</v>
      </c>
      <c r="G30" s="70">
        <v>7.2047589597090314</v>
      </c>
      <c r="H30" s="61">
        <v>5.9544282970601978</v>
      </c>
      <c r="I30" s="134" t="s">
        <v>364</v>
      </c>
    </row>
    <row r="31" spans="1:9">
      <c r="A31" s="77" t="s">
        <v>156</v>
      </c>
      <c r="B31" s="63">
        <v>5.3933730145052268</v>
      </c>
      <c r="C31" s="64">
        <v>4.863868757301594</v>
      </c>
      <c r="D31" s="59">
        <v>7.2535230816589085</v>
      </c>
      <c r="E31" s="65">
        <v>4.4480278139283289</v>
      </c>
      <c r="F31" s="65">
        <v>8.0827065310943293</v>
      </c>
      <c r="G31" s="65">
        <v>7.2047589597090314</v>
      </c>
      <c r="H31" s="59">
        <v>6.2077096930329034</v>
      </c>
      <c r="I31" s="60" t="s">
        <v>363</v>
      </c>
    </row>
    <row r="32" spans="1:9">
      <c r="A32" s="77" t="s">
        <v>174</v>
      </c>
      <c r="B32" s="63">
        <v>5.1237933827163982</v>
      </c>
      <c r="C32" s="64">
        <v>5.195254295055511</v>
      </c>
      <c r="D32" s="59">
        <v>7.2299663039763082</v>
      </c>
      <c r="E32" s="65">
        <v>4.4480278139283289</v>
      </c>
      <c r="F32" s="65">
        <v>8.0827065310943293</v>
      </c>
      <c r="G32" s="65">
        <v>7.2047589597090314</v>
      </c>
      <c r="H32" s="59">
        <v>6.2140845477466513</v>
      </c>
      <c r="I32" s="60" t="s">
        <v>363</v>
      </c>
    </row>
    <row r="33" spans="1:9">
      <c r="A33" s="77" t="s">
        <v>148</v>
      </c>
      <c r="B33" s="63">
        <v>6.2872235272377104</v>
      </c>
      <c r="C33" s="64">
        <v>2.1740713953622843</v>
      </c>
      <c r="D33" s="59">
        <v>7.3172303310322953</v>
      </c>
      <c r="E33" s="65">
        <v>4.4480278139283289</v>
      </c>
      <c r="F33" s="65">
        <v>8.0827065310943293</v>
      </c>
      <c r="G33" s="65">
        <v>7.2047589597090314</v>
      </c>
      <c r="H33" s="59">
        <v>5.9190030930606632</v>
      </c>
      <c r="I33" s="60">
        <v>89</v>
      </c>
    </row>
    <row r="34" spans="1:9">
      <c r="A34" s="77" t="s">
        <v>173</v>
      </c>
      <c r="B34" s="63">
        <v>4.1162426821581182</v>
      </c>
      <c r="C34" s="64">
        <v>5.4771556454446868</v>
      </c>
      <c r="D34" s="59">
        <v>7.0475441987906189</v>
      </c>
      <c r="E34" s="65">
        <v>4.4480278139283289</v>
      </c>
      <c r="F34" s="65">
        <v>8.0827065310943293</v>
      </c>
      <c r="G34" s="65">
        <v>7.2047589597090314</v>
      </c>
      <c r="H34" s="59">
        <v>6.0627393051875194</v>
      </c>
      <c r="I34" s="60" t="s">
        <v>208</v>
      </c>
    </row>
    <row r="35" spans="1:9">
      <c r="A35" s="77" t="s">
        <v>158</v>
      </c>
      <c r="B35" s="63">
        <v>5.0873933244288319</v>
      </c>
      <c r="C35" s="64">
        <v>4.830277565623188</v>
      </c>
      <c r="D35" s="59">
        <v>7.1948382467838625</v>
      </c>
      <c r="E35" s="65">
        <v>4.4480278139283289</v>
      </c>
      <c r="F35" s="65">
        <v>8.0827065310943293</v>
      </c>
      <c r="G35" s="65">
        <v>7.2047589597090314</v>
      </c>
      <c r="H35" s="59">
        <v>6.1413337402612624</v>
      </c>
      <c r="I35" s="60" t="s">
        <v>208</v>
      </c>
    </row>
    <row r="36" spans="1:9">
      <c r="A36" s="71" t="s">
        <v>157</v>
      </c>
      <c r="B36" s="63">
        <v>6.2645792429185603</v>
      </c>
      <c r="C36" s="64">
        <v>4.0188329036171755</v>
      </c>
      <c r="D36" s="59">
        <v>7.2790987007993264</v>
      </c>
      <c r="E36" s="65">
        <v>4.4480278139283289</v>
      </c>
      <c r="F36" s="65">
        <v>8.0827065310943293</v>
      </c>
      <c r="G36" s="65">
        <v>7.2047589597090314</v>
      </c>
      <c r="H36" s="59">
        <v>6.2163340253444588</v>
      </c>
      <c r="I36" s="60" t="s">
        <v>363</v>
      </c>
    </row>
    <row r="37" spans="1:9">
      <c r="A37" s="77" t="s">
        <v>167</v>
      </c>
      <c r="B37" s="63">
        <v>5.7618561452641313</v>
      </c>
      <c r="C37" s="64">
        <v>4.3069826688489403</v>
      </c>
      <c r="D37" s="59">
        <v>7.327590838085599</v>
      </c>
      <c r="E37" s="65">
        <v>4.4480278139283289</v>
      </c>
      <c r="F37" s="65">
        <v>8.0827065310943293</v>
      </c>
      <c r="G37" s="65">
        <v>7.2047589597090314</v>
      </c>
      <c r="H37" s="59">
        <v>6.1886538261550603</v>
      </c>
      <c r="I37" s="60" t="s">
        <v>363</v>
      </c>
    </row>
    <row r="38" spans="1:9">
      <c r="A38" s="78" t="s">
        <v>155</v>
      </c>
      <c r="B38" s="68">
        <v>4.8487648061783464</v>
      </c>
      <c r="C38" s="69">
        <v>4.9226994593358233</v>
      </c>
      <c r="D38" s="61">
        <v>7.1693767948087954</v>
      </c>
      <c r="E38" s="70">
        <v>4.4480278139283289</v>
      </c>
      <c r="F38" s="70">
        <v>8.0827065310943293</v>
      </c>
      <c r="G38" s="70">
        <v>7.2047589597090314</v>
      </c>
      <c r="H38" s="61">
        <v>6.1127223941757762</v>
      </c>
      <c r="I38" s="134" t="s">
        <v>208</v>
      </c>
    </row>
    <row r="39" spans="1:9">
      <c r="A39" s="77" t="s">
        <v>164</v>
      </c>
      <c r="B39" s="63">
        <v>5.4290173649782005</v>
      </c>
      <c r="C39" s="64">
        <v>5.155258574107247</v>
      </c>
      <c r="D39" s="59">
        <v>7.2870943599811229</v>
      </c>
      <c r="E39" s="65">
        <v>4.4480278139283289</v>
      </c>
      <c r="F39" s="65">
        <v>8.0827065310943293</v>
      </c>
      <c r="G39" s="65">
        <v>7.2047589597090314</v>
      </c>
      <c r="H39" s="59">
        <v>6.2678106006330436</v>
      </c>
      <c r="I39" s="60" t="s">
        <v>207</v>
      </c>
    </row>
    <row r="40" spans="1:9">
      <c r="A40" s="77" t="s">
        <v>149</v>
      </c>
      <c r="B40" s="63">
        <v>5.4711488959723873</v>
      </c>
      <c r="C40" s="64">
        <v>5.0073651950732083</v>
      </c>
      <c r="D40" s="59">
        <v>7.2913262533047956</v>
      </c>
      <c r="E40" s="65">
        <v>4.4480278139283289</v>
      </c>
      <c r="F40" s="65">
        <v>8.0827065310943293</v>
      </c>
      <c r="G40" s="65">
        <v>7.2047589597090314</v>
      </c>
      <c r="H40" s="59">
        <v>6.2508889415136801</v>
      </c>
      <c r="I40" s="60" t="s">
        <v>207</v>
      </c>
    </row>
    <row r="41" spans="1:9">
      <c r="A41" s="77" t="s">
        <v>171</v>
      </c>
      <c r="B41" s="63">
        <v>4.4479792143607151</v>
      </c>
      <c r="C41" s="64">
        <v>4.789716253494225</v>
      </c>
      <c r="D41" s="59">
        <v>7.18404540915569</v>
      </c>
      <c r="E41" s="65">
        <v>4.4480278139283289</v>
      </c>
      <c r="F41" s="65">
        <v>8.0827065310943293</v>
      </c>
      <c r="G41" s="65">
        <v>7.2047589597090314</v>
      </c>
      <c r="H41" s="59">
        <v>6.0262056969570539</v>
      </c>
      <c r="I41" s="60" t="s">
        <v>364</v>
      </c>
    </row>
    <row r="42" spans="1:9">
      <c r="A42" s="77" t="s">
        <v>163</v>
      </c>
      <c r="B42" s="63">
        <v>5.186554794686046</v>
      </c>
      <c r="C42" s="64">
        <v>4.6354403384416667</v>
      </c>
      <c r="D42" s="59">
        <v>7.2465962809484354</v>
      </c>
      <c r="E42" s="65">
        <v>4.4480278139283289</v>
      </c>
      <c r="F42" s="65">
        <v>8.0827065310943293</v>
      </c>
      <c r="G42" s="65">
        <v>7.2047589597090314</v>
      </c>
      <c r="H42" s="59">
        <v>6.1340141198013072</v>
      </c>
      <c r="I42" s="60" t="s">
        <v>208</v>
      </c>
    </row>
    <row r="43" spans="1:9">
      <c r="A43" s="77" t="s">
        <v>169</v>
      </c>
      <c r="B43" s="63">
        <v>4.8767315987485746</v>
      </c>
      <c r="C43" s="64">
        <v>5.4827895518769463</v>
      </c>
      <c r="D43" s="59">
        <v>7.1522806908009713</v>
      </c>
      <c r="E43" s="65">
        <v>4.4480278139283289</v>
      </c>
      <c r="F43" s="65">
        <v>8.0827065310943293</v>
      </c>
      <c r="G43" s="65">
        <v>7.2047589597090314</v>
      </c>
      <c r="H43" s="59">
        <v>6.2078825243596976</v>
      </c>
      <c r="I43" s="60" t="s">
        <v>363</v>
      </c>
    </row>
    <row r="44" spans="1:9">
      <c r="A44" s="71" t="s">
        <v>166</v>
      </c>
      <c r="B44" s="63">
        <v>4.5090235255960991</v>
      </c>
      <c r="C44" s="64">
        <v>4.9334160355109944</v>
      </c>
      <c r="D44" s="59">
        <v>7.1578613349651876</v>
      </c>
      <c r="E44" s="65">
        <v>4.4480278139283289</v>
      </c>
      <c r="F44" s="65">
        <v>8.0827065310943293</v>
      </c>
      <c r="G44" s="65">
        <v>7.2047589597090314</v>
      </c>
      <c r="H44" s="59">
        <v>6.0559657001339957</v>
      </c>
      <c r="I44" s="60" t="s">
        <v>208</v>
      </c>
    </row>
    <row r="45" spans="1:9">
      <c r="A45" s="77" t="s">
        <v>152</v>
      </c>
      <c r="B45" s="63">
        <v>4.434346616791947</v>
      </c>
      <c r="C45" s="64">
        <v>5.1226707585797273</v>
      </c>
      <c r="D45" s="59">
        <v>7.2792806812801691</v>
      </c>
      <c r="E45" s="65">
        <v>4.4480278139283289</v>
      </c>
      <c r="F45" s="65">
        <v>8.0827065310943293</v>
      </c>
      <c r="G45" s="65">
        <v>7.2047589597090314</v>
      </c>
      <c r="H45" s="59">
        <v>6.0952985602305896</v>
      </c>
      <c r="I45" s="60" t="s">
        <v>208</v>
      </c>
    </row>
    <row r="46" spans="1:9">
      <c r="A46" s="78" t="s">
        <v>168</v>
      </c>
      <c r="B46" s="68">
        <v>4.2176863200528629</v>
      </c>
      <c r="C46" s="69">
        <v>5.0311277764842757</v>
      </c>
      <c r="D46" s="61">
        <v>7.1528129841125292</v>
      </c>
      <c r="E46" s="70">
        <v>4.4480278139283289</v>
      </c>
      <c r="F46" s="70">
        <v>8.0827065310943293</v>
      </c>
      <c r="G46" s="70">
        <v>7.2047589597090314</v>
      </c>
      <c r="H46" s="61">
        <v>6.0228533975635594</v>
      </c>
      <c r="I46" s="134" t="s">
        <v>364</v>
      </c>
    </row>
    <row r="47" spans="1:9">
      <c r="A47" s="79" t="s">
        <v>355</v>
      </c>
      <c r="B47" s="80">
        <v>7.0601969781944742</v>
      </c>
      <c r="C47" s="80">
        <v>6.6684227338940625</v>
      </c>
      <c r="D47" s="80">
        <v>8.0622164061869697</v>
      </c>
      <c r="E47" s="80">
        <v>6.9745078531089284</v>
      </c>
      <c r="F47" s="80">
        <v>9.420307881262687</v>
      </c>
      <c r="G47" s="80">
        <v>7.3635557258549769</v>
      </c>
      <c r="H47" s="80">
        <v>7.5915345964170164</v>
      </c>
      <c r="I47" s="133"/>
    </row>
    <row r="48" spans="1:9">
      <c r="A48" s="71" t="s">
        <v>11</v>
      </c>
      <c r="B48" s="72">
        <v>6.8614160713955714</v>
      </c>
      <c r="C48" s="73">
        <v>7.3178469986643293</v>
      </c>
      <c r="D48" s="59">
        <v>8.0259826914897463</v>
      </c>
      <c r="E48" s="65">
        <v>6.9745078531089284</v>
      </c>
      <c r="F48" s="65">
        <v>9.420307881262687</v>
      </c>
      <c r="G48" s="65">
        <v>7.3635557258549769</v>
      </c>
      <c r="H48" s="59">
        <v>7.6606028702960414</v>
      </c>
      <c r="I48" s="60" t="s">
        <v>131</v>
      </c>
    </row>
    <row r="49" spans="1:9">
      <c r="A49" s="71" t="s">
        <v>12</v>
      </c>
      <c r="B49" s="72">
        <v>5.6478544869665575</v>
      </c>
      <c r="C49" s="73">
        <v>7.4552107646032386</v>
      </c>
      <c r="D49" s="59">
        <v>7.9550135022958557</v>
      </c>
      <c r="E49" s="65">
        <v>6.9745078531089284</v>
      </c>
      <c r="F49" s="65">
        <v>9.420307881262687</v>
      </c>
      <c r="G49" s="65">
        <v>7.3635557258549769</v>
      </c>
      <c r="H49" s="59">
        <v>7.4694083690153734</v>
      </c>
      <c r="I49" s="60" t="s">
        <v>361</v>
      </c>
    </row>
    <row r="50" spans="1:9">
      <c r="A50" s="71" t="s">
        <v>13</v>
      </c>
      <c r="B50" s="72">
        <v>7.1183695880230511</v>
      </c>
      <c r="C50" s="73">
        <v>7.0182302379127801</v>
      </c>
      <c r="D50" s="59">
        <v>8.0721626148894643</v>
      </c>
      <c r="E50" s="65">
        <v>6.9745078531089284</v>
      </c>
      <c r="F50" s="65">
        <v>9.420307881262687</v>
      </c>
      <c r="G50" s="65">
        <v>7.3635557258549769</v>
      </c>
      <c r="H50" s="59">
        <v>7.6611889835086489</v>
      </c>
      <c r="I50" s="60" t="s">
        <v>131</v>
      </c>
    </row>
    <row r="51" spans="1:9">
      <c r="A51" s="71" t="s">
        <v>14</v>
      </c>
      <c r="B51" s="72">
        <v>6.8224046906120055</v>
      </c>
      <c r="C51" s="73">
        <v>6.4122951906994885</v>
      </c>
      <c r="D51" s="59">
        <v>8.0955570222617546</v>
      </c>
      <c r="E51" s="65">
        <v>6.9745078531089284</v>
      </c>
      <c r="F51" s="65">
        <v>9.420307881262687</v>
      </c>
      <c r="G51" s="65">
        <v>7.3635557258549769</v>
      </c>
      <c r="H51" s="59">
        <v>7.5147713939666403</v>
      </c>
      <c r="I51" s="60" t="s">
        <v>361</v>
      </c>
    </row>
    <row r="52" spans="1:9">
      <c r="A52" s="71" t="s">
        <v>15</v>
      </c>
      <c r="B52" s="72">
        <v>6.9991638784615198</v>
      </c>
      <c r="C52" s="73">
        <v>6.2492449078709935</v>
      </c>
      <c r="D52" s="59">
        <v>8.0319947963985943</v>
      </c>
      <c r="E52" s="65">
        <v>6.9745078531089284</v>
      </c>
      <c r="F52" s="65">
        <v>9.420307881262687</v>
      </c>
      <c r="G52" s="65">
        <v>7.3635557258549769</v>
      </c>
      <c r="H52" s="59">
        <v>7.5064625071596174</v>
      </c>
      <c r="I52" s="60" t="s">
        <v>361</v>
      </c>
    </row>
    <row r="53" spans="1:9">
      <c r="A53" s="71" t="s">
        <v>16</v>
      </c>
      <c r="B53" s="72">
        <v>7.2338444317670021</v>
      </c>
      <c r="C53" s="73">
        <v>6.8011450146047832</v>
      </c>
      <c r="D53" s="59">
        <v>8.0948659368535072</v>
      </c>
      <c r="E53" s="65">
        <v>6.9745078531089284</v>
      </c>
      <c r="F53" s="65">
        <v>9.420307881262687</v>
      </c>
      <c r="G53" s="65">
        <v>7.3635557258549769</v>
      </c>
      <c r="H53" s="59">
        <v>7.6480378072419812</v>
      </c>
      <c r="I53" s="60" t="s">
        <v>134</v>
      </c>
    </row>
    <row r="54" spans="1:9">
      <c r="A54" s="71" t="s">
        <v>17</v>
      </c>
      <c r="B54" s="72">
        <v>6.9698516429472255</v>
      </c>
      <c r="C54" s="73">
        <v>5.9716398913214448</v>
      </c>
      <c r="D54" s="59">
        <v>8.0911675054056484</v>
      </c>
      <c r="E54" s="65">
        <v>6.9745078531089284</v>
      </c>
      <c r="F54" s="65">
        <v>9.420307881262687</v>
      </c>
      <c r="G54" s="65">
        <v>7.3635557258549769</v>
      </c>
      <c r="H54" s="59">
        <v>7.4651717499834858</v>
      </c>
      <c r="I54" s="60" t="s">
        <v>361</v>
      </c>
    </row>
    <row r="55" spans="1:9">
      <c r="A55" s="71" t="s">
        <v>18</v>
      </c>
      <c r="B55" s="72">
        <v>7.0119244339420579</v>
      </c>
      <c r="C55" s="73">
        <v>5.2311151327620404</v>
      </c>
      <c r="D55" s="59">
        <v>8.0857299621211904</v>
      </c>
      <c r="E55" s="65">
        <v>6.9745078531089284</v>
      </c>
      <c r="F55" s="65">
        <v>9.420307881262687</v>
      </c>
      <c r="G55" s="65">
        <v>7.3635557258549769</v>
      </c>
      <c r="H55" s="59">
        <v>7.3478568315086479</v>
      </c>
      <c r="I55" s="60">
        <v>60</v>
      </c>
    </row>
    <row r="56" spans="1:9">
      <c r="A56" s="71" t="s">
        <v>19</v>
      </c>
      <c r="B56" s="72">
        <v>7.476109538619923</v>
      </c>
      <c r="C56" s="73">
        <v>6.9502522012007653</v>
      </c>
      <c r="D56" s="59">
        <v>8.100061010918056</v>
      </c>
      <c r="E56" s="65">
        <v>6.9745078531089284</v>
      </c>
      <c r="F56" s="65">
        <v>9.420307881262687</v>
      </c>
      <c r="G56" s="65">
        <v>7.3635557258549769</v>
      </c>
      <c r="H56" s="59">
        <v>7.7141323684942238</v>
      </c>
      <c r="I56" s="60" t="s">
        <v>131</v>
      </c>
    </row>
    <row r="57" spans="1:9">
      <c r="A57" s="74" t="s">
        <v>20</v>
      </c>
      <c r="B57" s="75">
        <v>7.2244099648739475</v>
      </c>
      <c r="C57" s="76">
        <v>6.6977175997009972</v>
      </c>
      <c r="D57" s="61">
        <v>8.0910286430261547</v>
      </c>
      <c r="E57" s="70">
        <v>6.9745078531089284</v>
      </c>
      <c r="F57" s="70">
        <v>9.420307881262687</v>
      </c>
      <c r="G57" s="70">
        <v>7.3635557258549769</v>
      </c>
      <c r="H57" s="61">
        <v>7.6285879446379496</v>
      </c>
      <c r="I57" s="134" t="s">
        <v>134</v>
      </c>
    </row>
    <row r="58" spans="1:9">
      <c r="A58" s="71" t="s">
        <v>21</v>
      </c>
      <c r="B58" s="72">
        <v>6.6851794363909596</v>
      </c>
      <c r="C58" s="73">
        <v>6.6497925746602142</v>
      </c>
      <c r="D58" s="59">
        <v>7.9698224400168654</v>
      </c>
      <c r="E58" s="65">
        <v>6.9745078531089284</v>
      </c>
      <c r="F58" s="65">
        <v>9.420307881262687</v>
      </c>
      <c r="G58" s="65">
        <v>7.3635557258549769</v>
      </c>
      <c r="H58" s="59">
        <v>7.5105276518824384</v>
      </c>
      <c r="I58" s="60" t="s">
        <v>361</v>
      </c>
    </row>
    <row r="59" spans="1:9">
      <c r="A59" s="71" t="s">
        <v>22</v>
      </c>
      <c r="B59" s="72">
        <v>7.2465692352954107</v>
      </c>
      <c r="C59" s="73">
        <v>6.954908390362732</v>
      </c>
      <c r="D59" s="59">
        <v>8.0815278630265279</v>
      </c>
      <c r="E59" s="65">
        <v>6.9745078531089284</v>
      </c>
      <c r="F59" s="65">
        <v>9.420307881262687</v>
      </c>
      <c r="G59" s="65">
        <v>7.3635557258549769</v>
      </c>
      <c r="H59" s="59">
        <v>7.6735628248185437</v>
      </c>
      <c r="I59" s="60" t="s">
        <v>131</v>
      </c>
    </row>
    <row r="60" spans="1:9">
      <c r="A60" s="71" t="s">
        <v>23</v>
      </c>
      <c r="B60" s="72">
        <v>7.1975818118816548</v>
      </c>
      <c r="C60" s="73">
        <v>6.2197575771291582</v>
      </c>
      <c r="D60" s="59">
        <v>8.0289530804716716</v>
      </c>
      <c r="E60" s="65">
        <v>6.9745078531089284</v>
      </c>
      <c r="F60" s="65">
        <v>9.420307881262687</v>
      </c>
      <c r="G60" s="65">
        <v>7.3635557258549769</v>
      </c>
      <c r="H60" s="59">
        <v>7.5341106549515144</v>
      </c>
      <c r="I60" s="60" t="s">
        <v>361</v>
      </c>
    </row>
    <row r="61" spans="1:9">
      <c r="A61" s="71" t="s">
        <v>24</v>
      </c>
      <c r="B61" s="72">
        <v>7.2928134653435848</v>
      </c>
      <c r="C61" s="73">
        <v>6.5775406027022401</v>
      </c>
      <c r="D61" s="59">
        <v>8.0659346885264913</v>
      </c>
      <c r="E61" s="65">
        <v>6.9745078531089284</v>
      </c>
      <c r="F61" s="65">
        <v>9.420307881262687</v>
      </c>
      <c r="G61" s="65">
        <v>7.3635557258549769</v>
      </c>
      <c r="H61" s="59">
        <v>7.6157767027998178</v>
      </c>
      <c r="I61" s="60" t="s">
        <v>134</v>
      </c>
    </row>
    <row r="62" spans="1:9">
      <c r="A62" s="71" t="s">
        <v>25</v>
      </c>
      <c r="B62" s="72">
        <v>7.279119424152567</v>
      </c>
      <c r="C62" s="73">
        <v>6.7131748858768043</v>
      </c>
      <c r="D62" s="59">
        <v>8.0735584486214371</v>
      </c>
      <c r="E62" s="65">
        <v>6.9745078531089284</v>
      </c>
      <c r="F62" s="65">
        <v>9.420307881262687</v>
      </c>
      <c r="G62" s="65">
        <v>7.3635557258549769</v>
      </c>
      <c r="H62" s="59">
        <v>7.6373707031462343</v>
      </c>
      <c r="I62" s="60" t="s">
        <v>134</v>
      </c>
    </row>
    <row r="63" spans="1:9">
      <c r="A63" s="71" t="s">
        <v>26</v>
      </c>
      <c r="B63" s="72">
        <v>7.4400320666102626</v>
      </c>
      <c r="C63" s="73">
        <v>6.6827045167059946</v>
      </c>
      <c r="D63" s="59">
        <v>8.0973304226184766</v>
      </c>
      <c r="E63" s="65">
        <v>6.9745078531089284</v>
      </c>
      <c r="F63" s="65">
        <v>9.420307881262687</v>
      </c>
      <c r="G63" s="65">
        <v>7.3635557258549769</v>
      </c>
      <c r="H63" s="59">
        <v>7.6630730776935545</v>
      </c>
      <c r="I63" s="60" t="s">
        <v>131</v>
      </c>
    </row>
    <row r="64" spans="1:9">
      <c r="A64" s="71" t="s">
        <v>27</v>
      </c>
      <c r="B64" s="72">
        <v>6.5035379444029306</v>
      </c>
      <c r="C64" s="73">
        <v>6.8122695291036299</v>
      </c>
      <c r="D64" s="59">
        <v>8.0200824825086219</v>
      </c>
      <c r="E64" s="65">
        <v>6.9745078531089284</v>
      </c>
      <c r="F64" s="65">
        <v>9.420307881262687</v>
      </c>
      <c r="G64" s="65">
        <v>7.3635557258549769</v>
      </c>
      <c r="H64" s="59">
        <v>7.5157102360402961</v>
      </c>
      <c r="I64" s="60" t="s">
        <v>361</v>
      </c>
    </row>
    <row r="65" spans="1:9">
      <c r="A65" s="71" t="s">
        <v>28</v>
      </c>
      <c r="B65" s="72">
        <v>6.9297407481353925</v>
      </c>
      <c r="C65" s="73">
        <v>6.6574275371905323</v>
      </c>
      <c r="D65" s="59">
        <v>8.1126863303540198</v>
      </c>
      <c r="E65" s="65">
        <v>6.9745078531089284</v>
      </c>
      <c r="F65" s="65">
        <v>9.420307881262687</v>
      </c>
      <c r="G65" s="65">
        <v>7.3635557258549769</v>
      </c>
      <c r="H65" s="59">
        <v>7.5763710126510899</v>
      </c>
      <c r="I65" s="60" t="s">
        <v>134</v>
      </c>
    </row>
    <row r="66" spans="1:9">
      <c r="A66" s="71" t="s">
        <v>29</v>
      </c>
      <c r="B66" s="72">
        <v>7.2286526084152287</v>
      </c>
      <c r="C66" s="73">
        <v>6.7324822260633708</v>
      </c>
      <c r="D66" s="59">
        <v>8.0415123086934148</v>
      </c>
      <c r="E66" s="65">
        <v>6.9745078531089284</v>
      </c>
      <c r="F66" s="65">
        <v>9.420307881262687</v>
      </c>
      <c r="G66" s="65">
        <v>7.3635557258549769</v>
      </c>
      <c r="H66" s="59">
        <v>7.6268364338997685</v>
      </c>
      <c r="I66" s="60" t="s">
        <v>134</v>
      </c>
    </row>
    <row r="67" spans="1:9">
      <c r="A67" s="74" t="s">
        <v>30</v>
      </c>
      <c r="B67" s="75">
        <v>6.9056029633274338</v>
      </c>
      <c r="C67" s="76">
        <v>6.6777468139543554</v>
      </c>
      <c r="D67" s="61">
        <v>8.0843092942587855</v>
      </c>
      <c r="E67" s="70">
        <v>6.9745078531089284</v>
      </c>
      <c r="F67" s="70">
        <v>9.420307881262687</v>
      </c>
      <c r="G67" s="70">
        <v>7.3635557258549769</v>
      </c>
      <c r="H67" s="61">
        <v>7.571005088627861</v>
      </c>
      <c r="I67" s="134" t="s">
        <v>134</v>
      </c>
    </row>
    <row r="68" spans="1:9">
      <c r="A68" s="71" t="s">
        <v>31</v>
      </c>
      <c r="B68" s="72">
        <v>7.1177421181192537</v>
      </c>
      <c r="C68" s="73">
        <v>6.311249789578893</v>
      </c>
      <c r="D68" s="59">
        <v>8.087643293011519</v>
      </c>
      <c r="E68" s="65">
        <v>6.9745078531089284</v>
      </c>
      <c r="F68" s="65">
        <v>9.420307881262687</v>
      </c>
      <c r="G68" s="65">
        <v>7.3635557258549769</v>
      </c>
      <c r="H68" s="59">
        <v>7.545834443489376</v>
      </c>
      <c r="I68" s="60" t="s">
        <v>361</v>
      </c>
    </row>
    <row r="69" spans="1:9">
      <c r="A69" s="71" t="s">
        <v>32</v>
      </c>
      <c r="B69" s="72">
        <v>7.1410951307786315</v>
      </c>
      <c r="C69" s="73">
        <v>6.748957238607912</v>
      </c>
      <c r="D69" s="59">
        <v>8.0089652189286902</v>
      </c>
      <c r="E69" s="65">
        <v>6.9745078531089284</v>
      </c>
      <c r="F69" s="65">
        <v>9.420307881262687</v>
      </c>
      <c r="G69" s="65">
        <v>7.3635557258549769</v>
      </c>
      <c r="H69" s="59">
        <v>7.6095648414236381</v>
      </c>
      <c r="I69" s="60" t="s">
        <v>134</v>
      </c>
    </row>
    <row r="70" spans="1:9">
      <c r="A70" s="71" t="s">
        <v>33</v>
      </c>
      <c r="B70" s="72">
        <v>7.4393329256829261</v>
      </c>
      <c r="C70" s="73">
        <v>5.6248796109443653</v>
      </c>
      <c r="D70" s="59">
        <v>8.065589402351522</v>
      </c>
      <c r="E70" s="65">
        <v>6.9745078531089284</v>
      </c>
      <c r="F70" s="65">
        <v>9.420307881262687</v>
      </c>
      <c r="G70" s="65">
        <v>7.3635557258549769</v>
      </c>
      <c r="H70" s="59">
        <v>7.481362233200902</v>
      </c>
      <c r="I70" s="60" t="s">
        <v>361</v>
      </c>
    </row>
    <row r="71" spans="1:9">
      <c r="A71" s="71" t="s">
        <v>34</v>
      </c>
      <c r="B71" s="72">
        <v>6.5216720467124514</v>
      </c>
      <c r="C71" s="73">
        <v>7.2748371188157073</v>
      </c>
      <c r="D71" s="59">
        <v>8.0652832086508752</v>
      </c>
      <c r="E71" s="65">
        <v>6.9745078531089284</v>
      </c>
      <c r="F71" s="65">
        <v>9.420307881262687</v>
      </c>
      <c r="G71" s="65">
        <v>7.3635557258549769</v>
      </c>
      <c r="H71" s="59">
        <v>7.6033606390676054</v>
      </c>
      <c r="I71" s="60" t="s">
        <v>134</v>
      </c>
    </row>
    <row r="72" spans="1:9">
      <c r="A72" s="71" t="s">
        <v>35</v>
      </c>
      <c r="B72" s="72">
        <v>7.0506104920649983</v>
      </c>
      <c r="C72" s="73">
        <v>6.7309398214404652</v>
      </c>
      <c r="D72" s="59">
        <v>8.0679021352727602</v>
      </c>
      <c r="E72" s="65">
        <v>6.9745078531089284</v>
      </c>
      <c r="F72" s="65">
        <v>9.420307881262687</v>
      </c>
      <c r="G72" s="65">
        <v>7.3635557258549769</v>
      </c>
      <c r="H72" s="59">
        <v>7.6013039848341366</v>
      </c>
      <c r="I72" s="60" t="s">
        <v>134</v>
      </c>
    </row>
    <row r="73" spans="1:9">
      <c r="A73" s="71" t="s">
        <v>36</v>
      </c>
      <c r="B73" s="72">
        <v>6.9004339519195481</v>
      </c>
      <c r="C73" s="73">
        <v>7.1478139652109762</v>
      </c>
      <c r="D73" s="59">
        <v>8.0050908538861787</v>
      </c>
      <c r="E73" s="65">
        <v>6.9745078531089284</v>
      </c>
      <c r="F73" s="65">
        <v>9.420307881262687</v>
      </c>
      <c r="G73" s="65">
        <v>7.3635557258549769</v>
      </c>
      <c r="H73" s="59">
        <v>7.6352850385405491</v>
      </c>
      <c r="I73" s="60" t="s">
        <v>134</v>
      </c>
    </row>
    <row r="74" spans="1:9">
      <c r="A74" s="71" t="s">
        <v>37</v>
      </c>
      <c r="B74" s="72">
        <v>7.5492685003501769</v>
      </c>
      <c r="C74" s="73">
        <v>6.4786093594944676</v>
      </c>
      <c r="D74" s="59">
        <v>8.1080697695839419</v>
      </c>
      <c r="E74" s="65">
        <v>6.9745078531089284</v>
      </c>
      <c r="F74" s="65">
        <v>9.420307881262687</v>
      </c>
      <c r="G74" s="65">
        <v>7.3635557258549769</v>
      </c>
      <c r="H74" s="59">
        <v>7.6490531816091973</v>
      </c>
      <c r="I74" s="60" t="s">
        <v>134</v>
      </c>
    </row>
    <row r="75" spans="1:9">
      <c r="A75" s="71" t="s">
        <v>38</v>
      </c>
      <c r="B75" s="72">
        <v>7.419329870520647</v>
      </c>
      <c r="C75" s="73">
        <v>6.9967209278723868</v>
      </c>
      <c r="D75" s="59">
        <v>7.9992959446913794</v>
      </c>
      <c r="E75" s="65">
        <v>6.9745078531089284</v>
      </c>
      <c r="F75" s="65">
        <v>9.420307881262687</v>
      </c>
      <c r="G75" s="65">
        <v>7.3635557258549769</v>
      </c>
      <c r="H75" s="59">
        <v>7.695619700551835</v>
      </c>
      <c r="I75" s="60" t="s">
        <v>131</v>
      </c>
    </row>
    <row r="76" spans="1:9">
      <c r="A76" s="71" t="s">
        <v>39</v>
      </c>
      <c r="B76" s="72">
        <v>7.8322019834962768</v>
      </c>
      <c r="C76" s="73">
        <v>7.0476772056634243</v>
      </c>
      <c r="D76" s="59">
        <v>8.1161402340204578</v>
      </c>
      <c r="E76" s="65">
        <v>6.9745078531089284</v>
      </c>
      <c r="F76" s="65">
        <v>9.420307881262687</v>
      </c>
      <c r="G76" s="65">
        <v>7.3635557258549769</v>
      </c>
      <c r="H76" s="59">
        <v>7.7923984805677931</v>
      </c>
      <c r="I76" s="60" t="s">
        <v>205</v>
      </c>
    </row>
    <row r="77" spans="1:9">
      <c r="A77" s="74" t="s">
        <v>40</v>
      </c>
      <c r="B77" s="75">
        <v>7.3545939823340749</v>
      </c>
      <c r="C77" s="76">
        <v>5.7332743661576728</v>
      </c>
      <c r="D77" s="61">
        <v>8.0745330578375807</v>
      </c>
      <c r="E77" s="70">
        <v>6.9745078531089284</v>
      </c>
      <c r="F77" s="70">
        <v>9.420307881262687</v>
      </c>
      <c r="G77" s="70">
        <v>7.3635557258549769</v>
      </c>
      <c r="H77" s="61">
        <v>7.48679547775932</v>
      </c>
      <c r="I77" s="134" t="s">
        <v>361</v>
      </c>
    </row>
    <row r="78" spans="1:9">
      <c r="A78" s="71" t="s">
        <v>41</v>
      </c>
      <c r="B78" s="72">
        <v>6.2894095490038655</v>
      </c>
      <c r="C78" s="73">
        <v>7.2921347385059967</v>
      </c>
      <c r="D78" s="59">
        <v>8.0367050546939751</v>
      </c>
      <c r="E78" s="65">
        <v>6.9745078531089284</v>
      </c>
      <c r="F78" s="65">
        <v>9.420307881262687</v>
      </c>
      <c r="G78" s="65">
        <v>7.3635557258549769</v>
      </c>
      <c r="H78" s="59">
        <v>7.5627701337384066</v>
      </c>
      <c r="I78" s="60" t="s">
        <v>134</v>
      </c>
    </row>
    <row r="79" spans="1:9">
      <c r="A79" s="71" t="s">
        <v>42</v>
      </c>
      <c r="B79" s="72">
        <v>6.8849723989209615</v>
      </c>
      <c r="C79" s="73">
        <v>5.7700656382996307</v>
      </c>
      <c r="D79" s="59">
        <v>7.9916293393277593</v>
      </c>
      <c r="E79" s="65">
        <v>6.9745078531089284</v>
      </c>
      <c r="F79" s="65">
        <v>9.420307881262687</v>
      </c>
      <c r="G79" s="65">
        <v>7.3635557258549769</v>
      </c>
      <c r="H79" s="59">
        <v>7.4008398061291585</v>
      </c>
      <c r="I79" s="60" t="s">
        <v>362</v>
      </c>
    </row>
    <row r="80" spans="1:9">
      <c r="A80" s="71" t="s">
        <v>43</v>
      </c>
      <c r="B80" s="72">
        <v>7.0821102949856822</v>
      </c>
      <c r="C80" s="73">
        <v>6.8375252047804889</v>
      </c>
      <c r="D80" s="59">
        <v>8.1042955753543051</v>
      </c>
      <c r="E80" s="65">
        <v>6.9745078531089284</v>
      </c>
      <c r="F80" s="65">
        <v>9.420307881262687</v>
      </c>
      <c r="G80" s="65">
        <v>7.3635557258549769</v>
      </c>
      <c r="H80" s="59">
        <v>7.6303837558911782</v>
      </c>
      <c r="I80" s="60" t="s">
        <v>134</v>
      </c>
    </row>
    <row r="81" spans="1:9">
      <c r="A81" s="71" t="s">
        <v>44</v>
      </c>
      <c r="B81" s="72">
        <v>7.1639563192150595</v>
      </c>
      <c r="C81" s="73">
        <v>6.7416897859209612</v>
      </c>
      <c r="D81" s="59">
        <v>8.1310598844088133</v>
      </c>
      <c r="E81" s="65">
        <v>6.9745078531089284</v>
      </c>
      <c r="F81" s="65">
        <v>9.420307881262687</v>
      </c>
      <c r="G81" s="65">
        <v>7.3635557258549769</v>
      </c>
      <c r="H81" s="59">
        <v>7.6325129082952374</v>
      </c>
      <c r="I81" s="60" t="s">
        <v>134</v>
      </c>
    </row>
    <row r="82" spans="1:9">
      <c r="A82" s="71" t="s">
        <v>45</v>
      </c>
      <c r="B82" s="72">
        <v>6.9934838005437339</v>
      </c>
      <c r="C82" s="73">
        <v>6.0044500903334344</v>
      </c>
      <c r="D82" s="59">
        <v>8.0293915187518845</v>
      </c>
      <c r="E82" s="65">
        <v>6.9745078531089284</v>
      </c>
      <c r="F82" s="65">
        <v>9.420307881262687</v>
      </c>
      <c r="G82" s="65">
        <v>7.3635557258549769</v>
      </c>
      <c r="H82" s="59">
        <v>7.4642828116426072</v>
      </c>
      <c r="I82" s="60" t="s">
        <v>361</v>
      </c>
    </row>
    <row r="83" spans="1:9">
      <c r="A83" s="71" t="s">
        <v>46</v>
      </c>
      <c r="B83" s="72">
        <v>7.2989929705437957</v>
      </c>
      <c r="C83" s="73">
        <v>6.9811022300214809</v>
      </c>
      <c r="D83" s="59">
        <v>8.0723648627468574</v>
      </c>
      <c r="E83" s="65">
        <v>6.9745078531089284</v>
      </c>
      <c r="F83" s="65">
        <v>9.420307881262687</v>
      </c>
      <c r="G83" s="65">
        <v>7.3635557258549769</v>
      </c>
      <c r="H83" s="59">
        <v>7.6851385872564562</v>
      </c>
      <c r="I83" s="60" t="s">
        <v>131</v>
      </c>
    </row>
    <row r="84" spans="1:9">
      <c r="A84" s="71" t="s">
        <v>47</v>
      </c>
      <c r="B84" s="72">
        <v>6.9362228208304213</v>
      </c>
      <c r="C84" s="73">
        <v>6.710427963644932</v>
      </c>
      <c r="D84" s="59">
        <v>7.9838267334745092</v>
      </c>
      <c r="E84" s="65">
        <v>6.9745078531089284</v>
      </c>
      <c r="F84" s="65">
        <v>9.420307881262687</v>
      </c>
      <c r="G84" s="65">
        <v>7.3635557258549769</v>
      </c>
      <c r="H84" s="59">
        <v>7.5648081630294088</v>
      </c>
      <c r="I84" s="60" t="s">
        <v>134</v>
      </c>
    </row>
    <row r="85" spans="1:9">
      <c r="A85" s="71" t="s">
        <v>48</v>
      </c>
      <c r="B85" s="72">
        <v>7.0371715414936409</v>
      </c>
      <c r="C85" s="73">
        <v>6.5566105251794822</v>
      </c>
      <c r="D85" s="59">
        <v>8.0763373130077074</v>
      </c>
      <c r="E85" s="65">
        <v>6.9745078531089284</v>
      </c>
      <c r="F85" s="65">
        <v>9.420307881262687</v>
      </c>
      <c r="G85" s="65">
        <v>7.3635557258549769</v>
      </c>
      <c r="H85" s="59">
        <v>7.5714151399845706</v>
      </c>
      <c r="I85" s="60" t="s">
        <v>134</v>
      </c>
    </row>
    <row r="86" spans="1:9">
      <c r="A86" s="71" t="s">
        <v>49</v>
      </c>
      <c r="B86" s="72">
        <v>6.8481276545654151</v>
      </c>
      <c r="C86" s="73">
        <v>6.1318168744444792</v>
      </c>
      <c r="D86" s="59">
        <v>8.03040431080756</v>
      </c>
      <c r="E86" s="65">
        <v>6.9745078531089284</v>
      </c>
      <c r="F86" s="65">
        <v>9.420307881262687</v>
      </c>
      <c r="G86" s="65">
        <v>7.3635557258549769</v>
      </c>
      <c r="H86" s="59">
        <v>7.4614533833406753</v>
      </c>
      <c r="I86" s="60" t="s">
        <v>361</v>
      </c>
    </row>
    <row r="87" spans="1:9">
      <c r="A87" s="74" t="s">
        <v>50</v>
      </c>
      <c r="B87" s="75">
        <v>7.0875600386091273</v>
      </c>
      <c r="C87" s="76">
        <v>7.1216012604351828</v>
      </c>
      <c r="D87" s="61">
        <v>8.0862920324758392</v>
      </c>
      <c r="E87" s="70">
        <v>6.9745078531089284</v>
      </c>
      <c r="F87" s="70">
        <v>9.420307881262687</v>
      </c>
      <c r="G87" s="70">
        <v>7.3635557258549769</v>
      </c>
      <c r="H87" s="61">
        <v>7.6756374652911248</v>
      </c>
      <c r="I87" s="134" t="s">
        <v>131</v>
      </c>
    </row>
    <row r="88" spans="1:9">
      <c r="A88" s="77" t="s">
        <v>51</v>
      </c>
      <c r="B88" s="63">
        <v>7.3848078352891227</v>
      </c>
      <c r="C88" s="64">
        <v>7.1833052857074104</v>
      </c>
      <c r="D88" s="59">
        <v>8.1286220917729697</v>
      </c>
      <c r="E88" s="65">
        <v>6.9745078531089284</v>
      </c>
      <c r="F88" s="65">
        <v>9.420307881262687</v>
      </c>
      <c r="G88" s="65">
        <v>7.3635557258549769</v>
      </c>
      <c r="H88" s="59">
        <v>7.7425177788326822</v>
      </c>
      <c r="I88" s="60" t="s">
        <v>131</v>
      </c>
    </row>
    <row r="89" spans="1:9">
      <c r="A89" s="77" t="s">
        <v>52</v>
      </c>
      <c r="B89" s="63">
        <v>7.207463734245116</v>
      </c>
      <c r="C89" s="64">
        <v>6.8939146455341209</v>
      </c>
      <c r="D89" s="59">
        <v>8.0940251328544193</v>
      </c>
      <c r="E89" s="65">
        <v>6.9745078531089284</v>
      </c>
      <c r="F89" s="65">
        <v>9.420307881262687</v>
      </c>
      <c r="G89" s="65">
        <v>7.3635557258549769</v>
      </c>
      <c r="H89" s="59">
        <v>7.6589624954767084</v>
      </c>
      <c r="I89" s="60" t="s">
        <v>131</v>
      </c>
    </row>
    <row r="90" spans="1:9">
      <c r="A90" s="77" t="s">
        <v>53</v>
      </c>
      <c r="B90" s="63">
        <v>7.4972653227585937</v>
      </c>
      <c r="C90" s="64">
        <v>6.6907812166564664</v>
      </c>
      <c r="D90" s="59">
        <v>8.1258766067165791</v>
      </c>
      <c r="E90" s="65">
        <v>6.9745078531089284</v>
      </c>
      <c r="F90" s="65">
        <v>9.420307881262687</v>
      </c>
      <c r="G90" s="65">
        <v>7.3635557258549769</v>
      </c>
      <c r="H90" s="59">
        <v>7.6787157677263727</v>
      </c>
      <c r="I90" s="60" t="s">
        <v>131</v>
      </c>
    </row>
    <row r="91" spans="1:9">
      <c r="A91" s="77" t="s">
        <v>54</v>
      </c>
      <c r="B91" s="63">
        <v>7.1403817560443628</v>
      </c>
      <c r="C91" s="64">
        <v>6.909934388049896</v>
      </c>
      <c r="D91" s="59">
        <v>8.0876853627278731</v>
      </c>
      <c r="E91" s="65">
        <v>6.9745078531089284</v>
      </c>
      <c r="F91" s="65">
        <v>9.420307881262687</v>
      </c>
      <c r="G91" s="65">
        <v>7.3635557258549769</v>
      </c>
      <c r="H91" s="59">
        <v>7.6493954945081208</v>
      </c>
      <c r="I91" s="60" t="s">
        <v>134</v>
      </c>
    </row>
    <row r="92" spans="1:9">
      <c r="A92" s="77" t="s">
        <v>55</v>
      </c>
      <c r="B92" s="63">
        <v>6.9373998266082477</v>
      </c>
      <c r="C92" s="64">
        <v>6.4588163084822625</v>
      </c>
      <c r="D92" s="59">
        <v>8.0329129036043536</v>
      </c>
      <c r="E92" s="65">
        <v>6.9745078531089284</v>
      </c>
      <c r="F92" s="65">
        <v>9.420307881262687</v>
      </c>
      <c r="G92" s="65">
        <v>7.3635557258549769</v>
      </c>
      <c r="H92" s="59">
        <v>7.5312500831535765</v>
      </c>
      <c r="I92" s="60" t="s">
        <v>361</v>
      </c>
    </row>
    <row r="93" spans="1:9">
      <c r="A93" s="77" t="s">
        <v>56</v>
      </c>
      <c r="B93" s="63">
        <v>6.8956796886998308</v>
      </c>
      <c r="C93" s="64">
        <v>6.920490149622748</v>
      </c>
      <c r="D93" s="59">
        <v>8.1265228236250255</v>
      </c>
      <c r="E93" s="65">
        <v>6.9745078531089284</v>
      </c>
      <c r="F93" s="65">
        <v>9.420307881262687</v>
      </c>
      <c r="G93" s="65">
        <v>7.3635557258549769</v>
      </c>
      <c r="H93" s="59">
        <v>7.6168440203623673</v>
      </c>
      <c r="I93" s="60" t="s">
        <v>134</v>
      </c>
    </row>
    <row r="94" spans="1:9">
      <c r="A94" s="77" t="s">
        <v>57</v>
      </c>
      <c r="B94" s="63">
        <v>7.3104328040066644</v>
      </c>
      <c r="C94" s="64">
        <v>6.7828867896182716</v>
      </c>
      <c r="D94" s="59">
        <v>7.9699287938378705</v>
      </c>
      <c r="E94" s="65">
        <v>6.9745078531089284</v>
      </c>
      <c r="F94" s="65">
        <v>9.420307881262687</v>
      </c>
      <c r="G94" s="65">
        <v>7.3635557258549769</v>
      </c>
      <c r="H94" s="59">
        <v>7.6369366412815678</v>
      </c>
      <c r="I94" s="60" t="s">
        <v>134</v>
      </c>
    </row>
    <row r="95" spans="1:9">
      <c r="A95" s="71" t="s">
        <v>75</v>
      </c>
      <c r="B95" s="63">
        <v>6.6464764014398368</v>
      </c>
      <c r="C95" s="64">
        <v>7.2184053216971211</v>
      </c>
      <c r="D95" s="59">
        <v>7.9962234084244157</v>
      </c>
      <c r="E95" s="65">
        <v>6.9745078531089284</v>
      </c>
      <c r="F95" s="65">
        <v>9.420307881262687</v>
      </c>
      <c r="G95" s="65">
        <v>7.3635557258549769</v>
      </c>
      <c r="H95" s="59">
        <v>7.6032460986313284</v>
      </c>
      <c r="I95" s="60" t="s">
        <v>134</v>
      </c>
    </row>
    <row r="96" spans="1:9">
      <c r="A96" s="77" t="s">
        <v>58</v>
      </c>
      <c r="B96" s="63">
        <v>7.0077148687606776</v>
      </c>
      <c r="C96" s="64">
        <v>6.4675325566091724</v>
      </c>
      <c r="D96" s="59">
        <v>8.0625597893041476</v>
      </c>
      <c r="E96" s="65">
        <v>6.9745078531089284</v>
      </c>
      <c r="F96" s="65">
        <v>9.420307881262687</v>
      </c>
      <c r="G96" s="65">
        <v>7.3635557258549769</v>
      </c>
      <c r="H96" s="59">
        <v>7.5493631124834311</v>
      </c>
      <c r="I96" s="60" t="s">
        <v>361</v>
      </c>
    </row>
    <row r="97" spans="1:9">
      <c r="A97" s="78" t="s">
        <v>59</v>
      </c>
      <c r="B97" s="68">
        <v>6.9597598496163284</v>
      </c>
      <c r="C97" s="69">
        <v>6.870183724283411</v>
      </c>
      <c r="D97" s="61">
        <v>8.1263626084403935</v>
      </c>
      <c r="E97" s="70">
        <v>6.9745078531089284</v>
      </c>
      <c r="F97" s="70">
        <v>9.420307881262687</v>
      </c>
      <c r="G97" s="70">
        <v>7.3635557258549769</v>
      </c>
      <c r="H97" s="61">
        <v>7.6191129404277875</v>
      </c>
      <c r="I97" s="134" t="s">
        <v>134</v>
      </c>
    </row>
    <row r="98" spans="1:9">
      <c r="A98" s="58"/>
      <c r="B98" s="58"/>
      <c r="D98" s="58"/>
      <c r="E98" s="58"/>
      <c r="F98" s="58"/>
      <c r="G98" s="58"/>
      <c r="I98" s="135"/>
    </row>
    <row r="99" spans="1:9">
      <c r="A99" s="58"/>
      <c r="B99" s="58"/>
      <c r="D99" s="58"/>
      <c r="E99" s="58"/>
      <c r="F99" s="58"/>
      <c r="G99" s="58"/>
      <c r="I99" s="135"/>
    </row>
    <row r="100" spans="1:9">
      <c r="A100" s="58"/>
      <c r="B100" s="58"/>
      <c r="D100" s="58"/>
      <c r="E100" s="58"/>
      <c r="F100" s="58"/>
      <c r="G100" s="58"/>
      <c r="I100" s="135"/>
    </row>
    <row r="101" spans="1:9">
      <c r="A101" s="58"/>
      <c r="B101" s="58"/>
      <c r="D101" s="58"/>
      <c r="E101" s="58"/>
      <c r="F101" s="58"/>
      <c r="G101" s="58"/>
      <c r="I101" s="135"/>
    </row>
    <row r="102" spans="1:9">
      <c r="A102" s="58"/>
      <c r="B102" s="58"/>
      <c r="D102" s="58"/>
      <c r="E102" s="58"/>
      <c r="F102" s="58"/>
      <c r="G102" s="58"/>
      <c r="I102" s="135"/>
    </row>
    <row r="103" spans="1:9">
      <c r="A103" s="58"/>
      <c r="B103" s="58"/>
      <c r="D103" s="58"/>
      <c r="E103" s="58"/>
      <c r="F103" s="58"/>
      <c r="G103" s="58"/>
      <c r="I103" s="135"/>
    </row>
    <row r="104" spans="1:9">
      <c r="A104" s="58"/>
      <c r="B104" s="58"/>
      <c r="D104" s="58"/>
      <c r="E104" s="58"/>
      <c r="F104" s="58"/>
      <c r="G104" s="58"/>
      <c r="I104" s="135"/>
    </row>
    <row r="105" spans="1:9">
      <c r="A105" s="58"/>
      <c r="B105" s="58"/>
      <c r="D105" s="58"/>
      <c r="E105" s="58"/>
      <c r="F105" s="58"/>
      <c r="G105" s="58"/>
      <c r="I105" s="135"/>
    </row>
    <row r="106" spans="1:9">
      <c r="A106" s="58"/>
      <c r="B106" s="58"/>
      <c r="D106" s="58"/>
      <c r="E106" s="58"/>
      <c r="F106" s="58"/>
      <c r="G106" s="58"/>
      <c r="I106" s="135"/>
    </row>
    <row r="107" spans="1:9">
      <c r="A107" s="58"/>
      <c r="B107" s="58"/>
      <c r="D107" s="58"/>
      <c r="E107" s="58"/>
      <c r="F107" s="58"/>
      <c r="G107" s="58"/>
      <c r="I107" s="135"/>
    </row>
    <row r="108" spans="1:9">
      <c r="A108" s="58"/>
      <c r="B108" s="58"/>
      <c r="D108" s="58"/>
      <c r="E108" s="58"/>
      <c r="F108" s="58"/>
      <c r="G108" s="58"/>
      <c r="I108" s="135"/>
    </row>
    <row r="109" spans="1:9">
      <c r="A109" s="58"/>
      <c r="B109" s="58"/>
      <c r="D109" s="58"/>
      <c r="E109" s="58"/>
      <c r="F109" s="58"/>
      <c r="G109" s="58"/>
      <c r="I109" s="135"/>
    </row>
    <row r="110" spans="1:9">
      <c r="A110" s="58"/>
      <c r="B110" s="58"/>
      <c r="D110" s="58"/>
      <c r="E110" s="58"/>
      <c r="F110" s="58"/>
      <c r="G110" s="58"/>
      <c r="I110" s="135"/>
    </row>
    <row r="111" spans="1:9">
      <c r="A111" s="58"/>
      <c r="B111" s="58"/>
      <c r="D111" s="58"/>
      <c r="E111" s="58"/>
      <c r="F111" s="58"/>
      <c r="G111" s="58"/>
      <c r="I111" s="135"/>
    </row>
    <row r="112" spans="1:9">
      <c r="A112" s="58"/>
      <c r="B112" s="58"/>
      <c r="D112" s="58"/>
      <c r="E112" s="58"/>
      <c r="F112" s="58"/>
      <c r="G112" s="58"/>
      <c r="I112" s="135"/>
    </row>
    <row r="113" spans="1:9">
      <c r="A113" s="58"/>
      <c r="B113" s="58"/>
      <c r="D113" s="58"/>
      <c r="E113" s="58"/>
      <c r="F113" s="58"/>
      <c r="G113" s="58"/>
      <c r="I113" s="135"/>
    </row>
    <row r="114" spans="1:9">
      <c r="A114" s="58"/>
      <c r="B114" s="58"/>
      <c r="D114" s="58"/>
      <c r="E114" s="58"/>
      <c r="F114" s="58"/>
      <c r="G114" s="58"/>
      <c r="I114" s="135"/>
    </row>
    <row r="115" spans="1:9">
      <c r="A115" s="58"/>
      <c r="B115" s="58"/>
      <c r="D115" s="58"/>
      <c r="E115" s="58"/>
      <c r="F115" s="58"/>
      <c r="G115" s="58"/>
      <c r="I115" s="135"/>
    </row>
    <row r="116" spans="1:9">
      <c r="A116" s="58"/>
      <c r="B116" s="58"/>
      <c r="D116" s="58"/>
      <c r="E116" s="58"/>
      <c r="F116" s="58"/>
      <c r="G116" s="58"/>
      <c r="I116" s="135"/>
    </row>
    <row r="117" spans="1:9">
      <c r="A117" s="58"/>
      <c r="B117" s="58"/>
      <c r="D117" s="58"/>
      <c r="E117" s="58"/>
      <c r="F117" s="58"/>
      <c r="G117" s="58"/>
      <c r="I117" s="135"/>
    </row>
    <row r="118" spans="1:9">
      <c r="A118" s="58"/>
      <c r="B118" s="58"/>
      <c r="D118" s="58"/>
      <c r="E118" s="58"/>
      <c r="F118" s="58"/>
      <c r="G118" s="58"/>
      <c r="I118" s="135"/>
    </row>
    <row r="119" spans="1:9">
      <c r="A119" s="58"/>
      <c r="B119" s="58"/>
      <c r="D119" s="58"/>
      <c r="E119" s="58"/>
      <c r="F119" s="58"/>
      <c r="G119" s="58"/>
      <c r="I119" s="135"/>
    </row>
    <row r="120" spans="1:9">
      <c r="A120" s="58"/>
      <c r="B120" s="58"/>
      <c r="D120" s="58"/>
      <c r="E120" s="58"/>
      <c r="F120" s="58"/>
      <c r="G120" s="58"/>
      <c r="I120" s="135"/>
    </row>
    <row r="121" spans="1:9">
      <c r="A121" s="58"/>
      <c r="B121" s="58"/>
      <c r="D121" s="58"/>
      <c r="E121" s="58"/>
      <c r="F121" s="58"/>
      <c r="G121" s="58"/>
      <c r="I121" s="135"/>
    </row>
    <row r="122" spans="1:9">
      <c r="A122" s="58"/>
      <c r="B122" s="58"/>
      <c r="D122" s="58"/>
      <c r="E122" s="58"/>
      <c r="F122" s="58"/>
      <c r="G122" s="58"/>
      <c r="I122" s="135"/>
    </row>
    <row r="123" spans="1:9">
      <c r="A123" s="58"/>
      <c r="B123" s="58"/>
      <c r="D123" s="58"/>
      <c r="E123" s="58"/>
      <c r="F123" s="58"/>
      <c r="G123" s="58"/>
      <c r="I123" s="135"/>
    </row>
    <row r="124" spans="1:9">
      <c r="A124" s="58"/>
      <c r="B124" s="58"/>
      <c r="D124" s="58"/>
      <c r="E124" s="58"/>
      <c r="F124" s="58"/>
      <c r="G124" s="58"/>
      <c r="I124" s="135"/>
    </row>
    <row r="125" spans="1:9">
      <c r="A125" s="58"/>
      <c r="B125" s="58"/>
      <c r="D125" s="58"/>
      <c r="E125" s="58"/>
      <c r="F125" s="58"/>
      <c r="G125" s="58"/>
      <c r="I125" s="135"/>
    </row>
    <row r="126" spans="1:9">
      <c r="A126" s="58"/>
      <c r="B126" s="58"/>
      <c r="D126" s="58"/>
      <c r="E126" s="58"/>
      <c r="F126" s="58"/>
      <c r="G126" s="58"/>
      <c r="I126" s="135"/>
    </row>
    <row r="127" spans="1:9">
      <c r="A127" s="58"/>
      <c r="B127" s="58"/>
      <c r="D127" s="58"/>
      <c r="E127" s="58"/>
      <c r="F127" s="58"/>
      <c r="G127" s="58"/>
      <c r="I127" s="135"/>
    </row>
    <row r="128" spans="1:9">
      <c r="A128" s="58"/>
      <c r="B128" s="58"/>
      <c r="D128" s="58"/>
      <c r="E128" s="58"/>
      <c r="F128" s="58"/>
      <c r="G128" s="58"/>
      <c r="I128" s="135"/>
    </row>
    <row r="129" spans="1:9">
      <c r="A129" s="58"/>
      <c r="B129" s="58"/>
      <c r="D129" s="58"/>
      <c r="E129" s="58"/>
      <c r="F129" s="58"/>
      <c r="G129" s="58"/>
      <c r="I129" s="135"/>
    </row>
    <row r="130" spans="1:9">
      <c r="A130" s="58"/>
      <c r="B130" s="58"/>
      <c r="D130" s="58"/>
      <c r="E130" s="58"/>
      <c r="F130" s="58"/>
      <c r="G130" s="58"/>
      <c r="I130" s="135"/>
    </row>
    <row r="131" spans="1:9">
      <c r="A131" s="58"/>
      <c r="B131" s="58"/>
      <c r="D131" s="58"/>
      <c r="E131" s="58"/>
      <c r="F131" s="58"/>
      <c r="G131" s="58"/>
      <c r="I131" s="135"/>
    </row>
    <row r="132" spans="1:9">
      <c r="A132" s="58"/>
      <c r="B132" s="58"/>
      <c r="D132" s="58"/>
      <c r="E132" s="58"/>
      <c r="F132" s="58"/>
      <c r="G132" s="58"/>
      <c r="I132" s="135"/>
    </row>
    <row r="133" spans="1:9">
      <c r="A133" s="58"/>
      <c r="B133" s="58"/>
      <c r="D133" s="58"/>
      <c r="E133" s="58"/>
      <c r="F133" s="58"/>
      <c r="G133" s="58"/>
      <c r="I133" s="135"/>
    </row>
    <row r="134" spans="1:9">
      <c r="A134" s="58"/>
      <c r="B134" s="58"/>
      <c r="D134" s="58"/>
      <c r="E134" s="58"/>
      <c r="F134" s="58"/>
      <c r="G134" s="58"/>
      <c r="I134" s="135"/>
    </row>
    <row r="135" spans="1:9">
      <c r="A135" s="58"/>
      <c r="B135" s="58"/>
      <c r="D135" s="58"/>
      <c r="E135" s="58"/>
      <c r="F135" s="58"/>
      <c r="G135" s="58"/>
      <c r="I135" s="135"/>
    </row>
    <row r="136" spans="1:9">
      <c r="A136" s="58"/>
      <c r="B136" s="58"/>
      <c r="D136" s="58"/>
      <c r="E136" s="58"/>
      <c r="F136" s="58"/>
      <c r="G136" s="58"/>
      <c r="I136" s="135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="150" zoomScaleNormal="150" zoomScalePageLayoutView="150" workbookViewId="0">
      <selection activeCell="B3" sqref="B3:P13"/>
    </sheetView>
  </sheetViews>
  <sheetFormatPr baseColWidth="10" defaultColWidth="8.83203125" defaultRowHeight="14" x14ac:dyDescent="0"/>
  <cols>
    <col min="1" max="1" width="20.33203125" style="58" customWidth="1"/>
    <col min="2" max="11" width="7.33203125" style="58" customWidth="1"/>
    <col min="12" max="14" width="7.83203125" style="58" customWidth="1"/>
    <col min="15" max="15" width="8.83203125" style="58"/>
    <col min="16" max="16" width="8.83203125" style="81"/>
    <col min="17" max="16384" width="8.83203125" style="58"/>
  </cols>
  <sheetData>
    <row r="1" spans="1:19">
      <c r="A1" s="58" t="s">
        <v>351</v>
      </c>
      <c r="I1" s="81"/>
      <c r="J1" s="81"/>
      <c r="K1" s="81"/>
    </row>
    <row r="2" spans="1:19" ht="28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185</v>
      </c>
      <c r="J2" s="1" t="s">
        <v>186</v>
      </c>
      <c r="K2" s="1" t="s">
        <v>187</v>
      </c>
      <c r="L2" s="1" t="s">
        <v>1</v>
      </c>
      <c r="M2" s="1" t="s">
        <v>2</v>
      </c>
      <c r="N2" s="1" t="s">
        <v>3</v>
      </c>
      <c r="O2" s="2" t="s">
        <v>0</v>
      </c>
      <c r="P2" s="2" t="s">
        <v>399</v>
      </c>
    </row>
    <row r="3" spans="1:19">
      <c r="A3" s="79" t="s">
        <v>354</v>
      </c>
      <c r="B3" s="175">
        <f>AVERAGE(B4:B13)</f>
        <v>5.8467433763912124</v>
      </c>
      <c r="C3" s="175">
        <f t="shared" ref="C3:O3" si="0">AVERAGE(C4:C13)</f>
        <v>6.948012040850136</v>
      </c>
      <c r="D3" s="175">
        <f t="shared" si="0"/>
        <v>6.3116078084199199</v>
      </c>
      <c r="E3" s="175">
        <f t="shared" si="0"/>
        <v>5.902022587514173</v>
      </c>
      <c r="F3" s="175">
        <f t="shared" si="0"/>
        <v>4.9000000000000004</v>
      </c>
      <c r="G3" s="175">
        <f t="shared" si="0"/>
        <v>5.9521434925608343</v>
      </c>
      <c r="H3" s="175">
        <f t="shared" si="0"/>
        <v>4.72756822206299</v>
      </c>
      <c r="I3" s="175">
        <f t="shared" si="0"/>
        <v>6.387612114630139</v>
      </c>
      <c r="J3" s="175">
        <f t="shared" si="0"/>
        <v>5.1357548493350134</v>
      </c>
      <c r="K3" s="175">
        <f t="shared" si="0"/>
        <v>7.7593715425772842</v>
      </c>
      <c r="L3" s="175">
        <f t="shared" si="0"/>
        <v>6.3687877418870906</v>
      </c>
      <c r="M3" s="175">
        <f t="shared" si="0"/>
        <v>5.3704335755344994</v>
      </c>
      <c r="N3" s="175">
        <f t="shared" si="0"/>
        <v>6.4275795021808122</v>
      </c>
      <c r="O3" s="175">
        <f t="shared" si="0"/>
        <v>6.0556002732007999</v>
      </c>
      <c r="P3" s="173"/>
    </row>
    <row r="4" spans="1:19">
      <c r="A4" s="71" t="s">
        <v>60</v>
      </c>
      <c r="B4" s="82">
        <f>'[1]1A-subn'!$EL2</f>
        <v>9.1798797021201715</v>
      </c>
      <c r="C4" s="82">
        <f>'[1]1B-subn'!$EL2</f>
        <v>8.5203926944951274</v>
      </c>
      <c r="D4" s="82">
        <f>'[1]1C subn'!$DC2</f>
        <v>9.703496657360926</v>
      </c>
      <c r="E4" s="82">
        <f>'[1]2A-subn'!$CZ2</f>
        <v>7.0551772191824007</v>
      </c>
      <c r="F4" s="82">
        <f>'[1]2B-subn'!$FQ2</f>
        <v>7</v>
      </c>
      <c r="G4" s="82">
        <f>'[1]2C-subn'!$CZ2</f>
        <v>6.9784195831858113</v>
      </c>
      <c r="H4" s="82">
        <f>'[1]2D-subn'!$CZ2</f>
        <v>9.079162893730917</v>
      </c>
      <c r="I4" s="82">
        <f>'[1]3Ai-subn'!$CZ2</f>
        <v>9.038759238915965</v>
      </c>
      <c r="J4" s="82">
        <f>'[1]3Aii-subn'!$CZ2</f>
        <v>9.0748966145311201</v>
      </c>
      <c r="K4" s="82">
        <f>'[1]3Aiii-subn'!$EI2</f>
        <v>7.4323601179940022</v>
      </c>
      <c r="L4" s="85">
        <v>9.1345896846587404</v>
      </c>
      <c r="M4" s="86">
        <v>7.5281899240247823</v>
      </c>
      <c r="N4" s="87">
        <v>8.5153386571470282</v>
      </c>
      <c r="O4" s="88">
        <v>8.3927060886101827</v>
      </c>
      <c r="P4" s="60">
        <v>1</v>
      </c>
      <c r="Q4" s="83"/>
      <c r="R4" s="83"/>
      <c r="S4" s="83"/>
    </row>
    <row r="5" spans="1:19">
      <c r="A5" s="89" t="s">
        <v>61</v>
      </c>
      <c r="B5" s="82">
        <f>'[1]1A-subn'!$EL3</f>
        <v>8.2999684315078586</v>
      </c>
      <c r="C5" s="82">
        <f>'[1]1B-subn'!$EL3</f>
        <v>7.5035639636683644</v>
      </c>
      <c r="D5" s="82">
        <f>'[1]1C subn'!$DC3</f>
        <v>6.1038796167758322</v>
      </c>
      <c r="E5" s="82">
        <f>'[1]2A-subn'!$CZ3</f>
        <v>8.6461873930468283</v>
      </c>
      <c r="F5" s="82">
        <f>'[1]2B-subn'!$FQ3</f>
        <v>6</v>
      </c>
      <c r="G5" s="82">
        <f>'[1]2C-subn'!$CZ3</f>
        <v>7.1430455873140577</v>
      </c>
      <c r="H5" s="82">
        <f>'[1]2D-subn'!$CZ3</f>
        <v>4.5662529391173026</v>
      </c>
      <c r="I5" s="82">
        <f>'[1]3Ai-subn'!$CZ3</f>
        <v>6.7852174287255593</v>
      </c>
      <c r="J5" s="82">
        <f>'[1]3Aii-subn'!$CZ3</f>
        <v>7.9858134388580018</v>
      </c>
      <c r="K5" s="82">
        <f>'[1]3Aiii-subn'!$EI3</f>
        <v>5.7952643037384588</v>
      </c>
      <c r="L5" s="85">
        <v>7.3024706706506848</v>
      </c>
      <c r="M5" s="86">
        <v>6.5888714798695469</v>
      </c>
      <c r="N5" s="87">
        <v>6.8554317237740072</v>
      </c>
      <c r="O5" s="88">
        <v>6.9155912914314124</v>
      </c>
      <c r="P5" s="60">
        <v>2</v>
      </c>
      <c r="Q5" s="83"/>
      <c r="R5" s="83"/>
      <c r="S5" s="83"/>
    </row>
    <row r="6" spans="1:19">
      <c r="A6" s="89" t="s">
        <v>62</v>
      </c>
      <c r="B6" s="82">
        <f>'[1]1A-subn'!$EL4</f>
        <v>4.9521955815255438</v>
      </c>
      <c r="C6" s="82">
        <f>'[1]1B-subn'!$EL4</f>
        <v>6.8778220198924345</v>
      </c>
      <c r="D6" s="82">
        <f>'[1]1C subn'!$DC4</f>
        <v>7.6236248388723453</v>
      </c>
      <c r="E6" s="82">
        <f>'[1]2A-subn'!$CZ4</f>
        <v>5.9816032351999748</v>
      </c>
      <c r="F6" s="82">
        <f>'[1]2B-subn'!$FQ4</f>
        <v>5</v>
      </c>
      <c r="G6" s="82">
        <f>'[1]2C-subn'!$CZ4</f>
        <v>5.132339347102997</v>
      </c>
      <c r="H6" s="82">
        <f>'[1]2D-subn'!$CZ4</f>
        <v>4.1880427393762334</v>
      </c>
      <c r="I6" s="82">
        <f>'[1]3Ai-subn'!$CZ4</f>
        <v>5.5131024854399922</v>
      </c>
      <c r="J6" s="82">
        <f>'[1]3Aii-subn'!$CZ4</f>
        <v>3.4590656535792235</v>
      </c>
      <c r="K6" s="82">
        <f>'[1]3Aiii-subn'!$EI4</f>
        <v>8.1136208316799809</v>
      </c>
      <c r="L6" s="85">
        <v>6.4845474800967748</v>
      </c>
      <c r="M6" s="86">
        <v>5.0754963304198011</v>
      </c>
      <c r="N6" s="87">
        <v>5.6952629902330658</v>
      </c>
      <c r="O6" s="88">
        <v>5.7517689335832136</v>
      </c>
      <c r="P6" s="60" t="s">
        <v>179</v>
      </c>
      <c r="Q6" s="83"/>
      <c r="R6" s="83"/>
    </row>
    <row r="7" spans="1:19">
      <c r="A7" s="89" t="s">
        <v>63</v>
      </c>
      <c r="B7" s="82">
        <f>'[1]1A-subn'!$EL5</f>
        <v>4.5454839200869666</v>
      </c>
      <c r="C7" s="82">
        <f>'[1]1B-subn'!$EL5</f>
        <v>6.2731295476013091</v>
      </c>
      <c r="D7" s="82">
        <f>'[1]1C subn'!$DC5</f>
        <v>6.8407779058872471</v>
      </c>
      <c r="E7" s="82">
        <f>'[1]2A-subn'!$CZ5</f>
        <v>6.2637357248274022</v>
      </c>
      <c r="F7" s="82">
        <f>'[1]2B-subn'!$FQ5</f>
        <v>5</v>
      </c>
      <c r="G7" s="82">
        <f>'[1]2C-subn'!$CZ5</f>
        <v>6.5923007305014831</v>
      </c>
      <c r="H7" s="82">
        <f>'[1]2D-subn'!$CZ5</f>
        <v>4.1894270910067259</v>
      </c>
      <c r="I7" s="82">
        <f>'[1]3Ai-subn'!$CZ5</f>
        <v>5.4598087187431634</v>
      </c>
      <c r="J7" s="82">
        <f>'[1]3Aii-subn'!$CZ5</f>
        <v>5.011847412317092</v>
      </c>
      <c r="K7" s="82">
        <f>'[1]3Aiii-subn'!$EI5</f>
        <v>9.3719141643384951</v>
      </c>
      <c r="L7" s="85">
        <v>5.8864637911918409</v>
      </c>
      <c r="M7" s="86">
        <v>5.5113658865839028</v>
      </c>
      <c r="N7" s="87">
        <v>6.6145234317995829</v>
      </c>
      <c r="O7" s="88">
        <v>6.004117703191775</v>
      </c>
      <c r="P7" s="60">
        <v>4</v>
      </c>
      <c r="Q7" s="83"/>
      <c r="R7" s="83"/>
    </row>
    <row r="8" spans="1:19">
      <c r="A8" s="89" t="s">
        <v>64</v>
      </c>
      <c r="B8" s="82">
        <f>'[1]1A-subn'!$EL6</f>
        <v>2.8080001313540026</v>
      </c>
      <c r="C8" s="82">
        <f>'[1]1B-subn'!$EL6</f>
        <v>9.1671993938330303</v>
      </c>
      <c r="D8" s="82">
        <f>'[1]1C subn'!$DC6</f>
        <v>4.9809516486684213</v>
      </c>
      <c r="E8" s="82">
        <f>'[1]2A-subn'!$CZ6</f>
        <v>6.77554079919926</v>
      </c>
      <c r="F8" s="82">
        <f>'[1]2B-subn'!$FQ6</f>
        <v>6</v>
      </c>
      <c r="G8" s="82">
        <f>'[1]2C-subn'!$CZ6</f>
        <v>9.1298759354725707</v>
      </c>
      <c r="H8" s="82">
        <f>'[1]2D-subn'!$CZ6</f>
        <v>4.2509165055755016</v>
      </c>
      <c r="I8" s="82">
        <f>'[1]3Ai-subn'!$CZ6</f>
        <v>6.8018179210676655</v>
      </c>
      <c r="J8" s="82">
        <f>'[1]3Aii-subn'!$CZ6</f>
        <v>1.2840455742330692</v>
      </c>
      <c r="K8" s="82">
        <f>'[1]3Aiii-subn'!$EI6</f>
        <v>7.8066140658619965</v>
      </c>
      <c r="L8" s="85">
        <v>5.652050391285151</v>
      </c>
      <c r="M8" s="86">
        <v>6.5390833100618337</v>
      </c>
      <c r="N8" s="87">
        <v>5.2974925203875776</v>
      </c>
      <c r="O8" s="88">
        <v>5.8295420739115213</v>
      </c>
      <c r="P8" s="60" t="s">
        <v>179</v>
      </c>
      <c r="Q8" s="83"/>
      <c r="R8" s="83"/>
    </row>
    <row r="9" spans="1:19">
      <c r="A9" s="89" t="s">
        <v>65</v>
      </c>
      <c r="B9" s="82">
        <f>'[1]1A-subn'!$EL7</f>
        <v>5.2893125567345836</v>
      </c>
      <c r="C9" s="82">
        <f>'[1]1B-subn'!$EL7</f>
        <v>8.9109282517486186</v>
      </c>
      <c r="D9" s="82">
        <f>'[1]1C subn'!$DC7</f>
        <v>3.9605656654343502</v>
      </c>
      <c r="E9" s="82">
        <f>'[1]2A-subn'!$CZ7</f>
        <v>4.9942381580991411</v>
      </c>
      <c r="F9" s="82">
        <f>'[1]2B-subn'!$FQ7</f>
        <v>3</v>
      </c>
      <c r="G9" s="82">
        <f>'[1]2C-subn'!$CZ7</f>
        <v>7.1242688259616802</v>
      </c>
      <c r="H9" s="82">
        <f>'[1]2D-subn'!$CZ7</f>
        <v>3.7442183749371427</v>
      </c>
      <c r="I9" s="82">
        <f>'[1]3Ai-subn'!$CZ7</f>
        <v>5.4954820731006917</v>
      </c>
      <c r="J9" s="82">
        <f>'[1]3Aii-subn'!$CZ7</f>
        <v>4.2975820021115645</v>
      </c>
      <c r="K9" s="82">
        <f>'[1]3Aiii-subn'!$EI7</f>
        <v>10</v>
      </c>
      <c r="L9" s="85">
        <v>6.0536021579725174</v>
      </c>
      <c r="M9" s="86">
        <v>4.7156813397494908</v>
      </c>
      <c r="N9" s="87">
        <v>6.5976880250707524</v>
      </c>
      <c r="O9" s="88">
        <v>5.7889905075975863</v>
      </c>
      <c r="P9" s="60" t="s">
        <v>179</v>
      </c>
      <c r="Q9" s="83"/>
      <c r="R9" s="83"/>
    </row>
    <row r="10" spans="1:19">
      <c r="A10" s="89" t="s">
        <v>66</v>
      </c>
      <c r="B10" s="82">
        <f>'[1]1A-subn'!$EL8</f>
        <v>7.0372346353711297</v>
      </c>
      <c r="C10" s="82">
        <f>'[1]1B-subn'!$EL8</f>
        <v>6.2575785957178063</v>
      </c>
      <c r="D10" s="82">
        <f>'[1]1C subn'!$DC8</f>
        <v>4.6808202243922423</v>
      </c>
      <c r="E10" s="82">
        <f>'[1]2A-subn'!$CZ8</f>
        <v>5.0158471032476211</v>
      </c>
      <c r="F10" s="82">
        <f>'[1]2B-subn'!$FQ8</f>
        <v>4</v>
      </c>
      <c r="G10" s="82">
        <f>'[1]2C-subn'!$CZ8</f>
        <v>3.6581700742108847</v>
      </c>
      <c r="H10" s="82">
        <f>'[1]2D-subn'!$CZ8</f>
        <v>5.1549603801496531</v>
      </c>
      <c r="I10" s="82">
        <f>'[1]3Ai-subn'!$CZ8</f>
        <v>6.5700236841825168</v>
      </c>
      <c r="J10" s="82">
        <f>'[1]3Aii-subn'!$CZ8</f>
        <v>7.7712727961598516</v>
      </c>
      <c r="K10" s="82">
        <f>'[1]3Aiii-subn'!$EI8</f>
        <v>7.3883771302805847</v>
      </c>
      <c r="L10" s="85">
        <v>5.9918778184937267</v>
      </c>
      <c r="M10" s="86">
        <v>4.4572443894020397</v>
      </c>
      <c r="N10" s="87">
        <v>7.243224536874318</v>
      </c>
      <c r="O10" s="88">
        <v>5.8974489149233618</v>
      </c>
      <c r="P10" s="60" t="s">
        <v>131</v>
      </c>
      <c r="Q10" s="83"/>
      <c r="R10" s="83"/>
    </row>
    <row r="11" spans="1:19">
      <c r="A11" s="89" t="s">
        <v>67</v>
      </c>
      <c r="B11" s="82">
        <f>'[1]1A-subn'!$EL9</f>
        <v>3.992127989463035</v>
      </c>
      <c r="C11" s="82">
        <f>'[1]1B-subn'!$EL9</f>
        <v>7.4944958506267643</v>
      </c>
      <c r="D11" s="82">
        <f>'[1]1C subn'!$DC9</f>
        <v>8.2472440477059852</v>
      </c>
      <c r="E11" s="82">
        <f>'[1]2A-subn'!$CZ9</f>
        <v>5.9246332661332506</v>
      </c>
      <c r="F11" s="82">
        <f>'[1]2B-subn'!$FQ9</f>
        <v>4</v>
      </c>
      <c r="G11" s="82">
        <f>'[1]2C-subn'!$CZ9</f>
        <v>7.1207526156217646</v>
      </c>
      <c r="H11" s="82">
        <f>'[1]2D-subn'!$CZ9</f>
        <v>2.4066955196577946</v>
      </c>
      <c r="I11" s="82">
        <f>'[1]3Ai-subn'!$CZ9</f>
        <v>5.1111957748013843</v>
      </c>
      <c r="J11" s="82">
        <f>'[1]3Aii-subn'!$CZ9</f>
        <v>5.6231274671621909</v>
      </c>
      <c r="K11" s="82">
        <f>'[1]3Aiii-subn'!$EI9</f>
        <v>8.0546587964093792</v>
      </c>
      <c r="L11" s="85">
        <v>6.5779559625985939</v>
      </c>
      <c r="M11" s="86">
        <v>4.863020350353203</v>
      </c>
      <c r="N11" s="87">
        <v>6.262994012790986</v>
      </c>
      <c r="O11" s="88">
        <v>5.9013234419142613</v>
      </c>
      <c r="P11" s="60" t="s">
        <v>131</v>
      </c>
      <c r="Q11" s="83"/>
      <c r="R11" s="83"/>
    </row>
    <row r="12" spans="1:19">
      <c r="A12" s="89" t="s">
        <v>68</v>
      </c>
      <c r="B12" s="82">
        <f>'[1]1A-subn'!$EL10</f>
        <v>5.6941957099951255</v>
      </c>
      <c r="C12" s="82">
        <f>'[1]1B-subn'!$EL10</f>
        <v>0</v>
      </c>
      <c r="D12" s="82">
        <f>'[1]1C subn'!$DC10</f>
        <v>3.0495454742872612</v>
      </c>
      <c r="E12" s="82">
        <f>'[1]2A-subn'!$CZ10</f>
        <v>0.24755908099183879</v>
      </c>
      <c r="F12" s="82">
        <f>'[1]2B-subn'!$FQ10</f>
        <v>4</v>
      </c>
      <c r="G12" s="82">
        <f>'[1]2C-subn'!$CZ10</f>
        <v>1.7399128231681575</v>
      </c>
      <c r="H12" s="82">
        <f>'[1]2D-subn'!$CZ10</f>
        <v>3.6910522715896734</v>
      </c>
      <c r="I12" s="82">
        <f>'[1]3Ai-subn'!$CZ10</f>
        <v>5.7586807937495426</v>
      </c>
      <c r="J12" s="82">
        <f>'[1]3Aii-subn'!$CZ10</f>
        <v>5.1388076280849404</v>
      </c>
      <c r="K12" s="82">
        <f>'[1]3Aiii-subn'!$EI10</f>
        <v>5.1320673435457733</v>
      </c>
      <c r="L12" s="85">
        <v>2.9145803947607956</v>
      </c>
      <c r="M12" s="86">
        <v>2.4196310439374171</v>
      </c>
      <c r="N12" s="87">
        <v>5.3431852551267518</v>
      </c>
      <c r="O12" s="88">
        <v>3.559132231274988</v>
      </c>
      <c r="P12" s="60">
        <v>10</v>
      </c>
      <c r="Q12" s="83"/>
      <c r="R12" s="83"/>
    </row>
    <row r="13" spans="1:19">
      <c r="A13" s="90" t="s">
        <v>69</v>
      </c>
      <c r="B13" s="91">
        <f>'[1]1A-subn'!$EL11</f>
        <v>6.6690351057537081</v>
      </c>
      <c r="C13" s="91">
        <f>'[1]1B-subn'!$EL11</f>
        <v>8.4750100909179125</v>
      </c>
      <c r="D13" s="91">
        <f>'[1]1C subn'!$DC11</f>
        <v>7.9251720048145922</v>
      </c>
      <c r="E13" s="91">
        <f>'[1]2A-subn'!$CZ11</f>
        <v>8.1157038952140041</v>
      </c>
      <c r="F13" s="91">
        <f>'[1]2B-subn'!$FQ11</f>
        <v>5</v>
      </c>
      <c r="G13" s="91">
        <f>'[1]2C-subn'!$CZ11</f>
        <v>4.9023494030689339</v>
      </c>
      <c r="H13" s="91">
        <f>'[1]2D-subn'!$CZ11</f>
        <v>6.0049535054889533</v>
      </c>
      <c r="I13" s="91">
        <f>'[1]3Ai-subn'!$CZ11</f>
        <v>7.3420330275749111</v>
      </c>
      <c r="J13" s="91">
        <f>'[1]3Aii-subn'!$CZ11</f>
        <v>1.7110899063130871</v>
      </c>
      <c r="K13" s="91">
        <f>'[1]3Aiii-subn'!$EI11</f>
        <v>8.49883867192416</v>
      </c>
      <c r="L13" s="92">
        <v>7.68973906716207</v>
      </c>
      <c r="M13" s="93">
        <v>6.0057517009429722</v>
      </c>
      <c r="N13" s="94">
        <v>5.850653868604053</v>
      </c>
      <c r="O13" s="95">
        <v>6.5153815455696984</v>
      </c>
      <c r="P13" s="112">
        <v>3</v>
      </c>
      <c r="Q13" s="83"/>
      <c r="R13" s="8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150" zoomScaleNormal="150" zoomScalePageLayoutView="150" workbookViewId="0">
      <selection activeCell="F3" sqref="F3:M35"/>
    </sheetView>
  </sheetViews>
  <sheetFormatPr baseColWidth="10" defaultColWidth="8.83203125" defaultRowHeight="14" x14ac:dyDescent="0"/>
  <cols>
    <col min="1" max="1" width="28" style="58" customWidth="1"/>
    <col min="2" max="8" width="7.33203125" style="58" customWidth="1"/>
    <col min="9" max="11" width="7.83203125" style="58" customWidth="1"/>
    <col min="12" max="12" width="8.83203125" style="58"/>
    <col min="13" max="13" width="8.83203125" style="81"/>
    <col min="14" max="16384" width="8.83203125" style="58"/>
  </cols>
  <sheetData>
    <row r="1" spans="1:15">
      <c r="A1" s="58" t="s">
        <v>353</v>
      </c>
      <c r="F1" s="81"/>
      <c r="G1" s="81"/>
      <c r="H1" s="81"/>
    </row>
    <row r="2" spans="1:15" ht="28">
      <c r="A2" s="1"/>
      <c r="B2" s="1" t="s">
        <v>4</v>
      </c>
      <c r="C2" s="1" t="s">
        <v>5</v>
      </c>
      <c r="D2" s="1" t="s">
        <v>7</v>
      </c>
      <c r="E2" s="1" t="s">
        <v>9</v>
      </c>
      <c r="F2" s="1" t="s">
        <v>185</v>
      </c>
      <c r="G2" s="1" t="s">
        <v>186</v>
      </c>
      <c r="H2" s="1" t="s">
        <v>187</v>
      </c>
      <c r="I2" s="1" t="s">
        <v>1</v>
      </c>
      <c r="J2" s="1" t="s">
        <v>2</v>
      </c>
      <c r="K2" s="1" t="s">
        <v>3</v>
      </c>
      <c r="L2" s="2" t="s">
        <v>0</v>
      </c>
      <c r="M2" s="132" t="s">
        <v>400</v>
      </c>
    </row>
    <row r="3" spans="1:15">
      <c r="A3" s="79" t="s">
        <v>356</v>
      </c>
      <c r="B3" s="175">
        <f>AVERAGE(B4:B35)</f>
        <v>6.3622693666598709</v>
      </c>
      <c r="C3" s="175">
        <f t="shared" ref="C3:L3" si="0">AVERAGE(C4:C35)</f>
        <v>5.574544527537399</v>
      </c>
      <c r="D3" s="175">
        <f t="shared" si="0"/>
        <v>6.7598286190884807</v>
      </c>
      <c r="E3" s="175">
        <f t="shared" si="0"/>
        <v>5.5943386489319575</v>
      </c>
      <c r="F3" s="175">
        <f t="shared" si="0"/>
        <v>6.3134020504298949</v>
      </c>
      <c r="G3" s="175">
        <f t="shared" si="0"/>
        <v>7.128010861324733</v>
      </c>
      <c r="H3" s="175">
        <f t="shared" si="0"/>
        <v>6.3275198779554307</v>
      </c>
      <c r="I3" s="175">
        <f t="shared" si="0"/>
        <v>5.9684069470986341</v>
      </c>
      <c r="J3" s="175">
        <f t="shared" si="0"/>
        <v>6.17708363401022</v>
      </c>
      <c r="K3" s="175">
        <f t="shared" si="0"/>
        <v>6.5896442632366865</v>
      </c>
      <c r="L3" s="175">
        <f t="shared" si="0"/>
        <v>6.2450449481151811</v>
      </c>
      <c r="M3" s="173"/>
    </row>
    <row r="4" spans="1:15">
      <c r="A4" s="71" t="s">
        <v>151</v>
      </c>
      <c r="B4" s="82">
        <f>'[1]1A-subn'!$EL62</f>
        <v>7.1260316368991683</v>
      </c>
      <c r="C4" s="82">
        <f>'[1]1B-subn'!$EL62</f>
        <v>5.7418673740628137</v>
      </c>
      <c r="D4" s="82">
        <f>'[1]2A-subn'!$CZ62</f>
        <v>6.1518491438754932</v>
      </c>
      <c r="E4" s="82">
        <f>'[1]2C-subn'!$CZ62</f>
        <v>6.8988773915606236</v>
      </c>
      <c r="F4" s="82">
        <f>'[1]3Ai-subn'!$CZ62</f>
        <v>7.314090154574143</v>
      </c>
      <c r="G4" s="82">
        <f>'[1]3Aii-subn'!$CZ62</f>
        <v>5.7318516295205733</v>
      </c>
      <c r="H4" s="82">
        <f>'[1]3Aiii-subn'!$EI62</f>
        <v>6.9510742634129361</v>
      </c>
      <c r="I4" s="85">
        <v>6.4339495054809905</v>
      </c>
      <c r="J4" s="86">
        <v>6.525363267718058</v>
      </c>
      <c r="K4" s="87">
        <v>6.6656720158358835</v>
      </c>
      <c r="L4" s="88">
        <v>6.5416615963449773</v>
      </c>
      <c r="M4" s="82" t="s">
        <v>133</v>
      </c>
      <c r="N4" s="83"/>
      <c r="O4" s="83"/>
    </row>
    <row r="5" spans="1:15">
      <c r="A5" s="89" t="s">
        <v>153</v>
      </c>
      <c r="B5" s="82">
        <f>'[1]1A-subn'!$EL63</f>
        <v>8.6001585379767391</v>
      </c>
      <c r="C5" s="82">
        <f>'[1]1B-subn'!$EL63</f>
        <v>8.2271242506803706</v>
      </c>
      <c r="D5" s="82">
        <f>'[1]2A-subn'!$CZ63</f>
        <v>7.9966807717336943</v>
      </c>
      <c r="E5" s="82">
        <f>'[1]2C-subn'!$CZ63</f>
        <v>4.8254794044481573</v>
      </c>
      <c r="F5" s="82">
        <f>'[1]3Ai-subn'!$CZ63</f>
        <v>8.1930799104956016</v>
      </c>
      <c r="G5" s="82">
        <f>'[1]3Aii-subn'!$CZ63</f>
        <v>8.7502761802047004</v>
      </c>
      <c r="H5" s="82">
        <f>'[1]3Aiii-subn'!$EI63</f>
        <v>6.8235454681514263</v>
      </c>
      <c r="I5" s="85">
        <v>8.413641394328554</v>
      </c>
      <c r="J5" s="86">
        <v>6.4110800880909258</v>
      </c>
      <c r="K5" s="87">
        <v>7.9223005196172425</v>
      </c>
      <c r="L5" s="88">
        <v>7.5823406673455738</v>
      </c>
      <c r="M5" s="84">
        <v>1</v>
      </c>
      <c r="N5" s="83"/>
      <c r="O5" s="83"/>
    </row>
    <row r="6" spans="1:15">
      <c r="A6" s="89" t="s">
        <v>160</v>
      </c>
      <c r="B6" s="82">
        <f>'[1]1A-subn'!$EL64</f>
        <v>8.166289848829603</v>
      </c>
      <c r="C6" s="82">
        <f>'[1]1B-subn'!$EL64</f>
        <v>4.3785746328999533</v>
      </c>
      <c r="D6" s="82">
        <f>'[1]2A-subn'!$CZ64</f>
        <v>6.7285927046103211</v>
      </c>
      <c r="E6" s="82">
        <f>'[1]2C-subn'!$CZ64</f>
        <v>1.616236236154506</v>
      </c>
      <c r="F6" s="82">
        <f>'[1]3Ai-subn'!$CZ64</f>
        <v>7.970400811589812</v>
      </c>
      <c r="G6" s="82">
        <f>'[1]3Aii-subn'!$CZ64</f>
        <v>7.1638833465114393</v>
      </c>
      <c r="H6" s="82">
        <f>'[1]3Aiii-subn'!$EI64</f>
        <v>4.0840017924719261</v>
      </c>
      <c r="I6" s="85">
        <v>6.2724322408647781</v>
      </c>
      <c r="J6" s="86">
        <v>4.1724144703824138</v>
      </c>
      <c r="K6" s="87">
        <v>6.4060953168577264</v>
      </c>
      <c r="L6" s="88">
        <v>5.6169806760349728</v>
      </c>
      <c r="M6" s="82" t="s">
        <v>338</v>
      </c>
      <c r="N6" s="83"/>
    </row>
    <row r="7" spans="1:15">
      <c r="A7" s="89" t="s">
        <v>154</v>
      </c>
      <c r="B7" s="82">
        <f>'[1]1A-subn'!$EL65</f>
        <v>4.6880088988116686</v>
      </c>
      <c r="C7" s="82">
        <f>'[1]1B-subn'!$EL65</f>
        <v>4.6839656344543883</v>
      </c>
      <c r="D7" s="82">
        <f>'[1]2A-subn'!$CZ65</f>
        <v>0</v>
      </c>
      <c r="E7" s="82">
        <f>'[1]2C-subn'!$CZ65</f>
        <v>7.5430006177037923</v>
      </c>
      <c r="F7" s="82">
        <f>'[1]3Ai-subn'!$CZ65</f>
        <v>7.421651865437207</v>
      </c>
      <c r="G7" s="82">
        <f>'[1]3Aii-subn'!$CZ65</f>
        <v>4.9864198462819269</v>
      </c>
      <c r="H7" s="82">
        <f>'[1]3Aiii-subn'!$EI65</f>
        <v>6.7021457137262344</v>
      </c>
      <c r="I7" s="85">
        <v>4.6859872666330284</v>
      </c>
      <c r="J7" s="86">
        <v>3.7715003088518961</v>
      </c>
      <c r="K7" s="87">
        <v>6.370072475148457</v>
      </c>
      <c r="L7" s="88">
        <v>4.9425200168777934</v>
      </c>
      <c r="M7" s="84">
        <v>30</v>
      </c>
      <c r="N7" s="83"/>
    </row>
    <row r="8" spans="1:15">
      <c r="A8" s="89" t="s">
        <v>176</v>
      </c>
      <c r="B8" s="82">
        <f>'[1]1A-subn'!$EL66</f>
        <v>7.9208134404356043</v>
      </c>
      <c r="C8" s="82">
        <f>'[1]1B-subn'!$EL66</f>
        <v>9.2528542380230601</v>
      </c>
      <c r="D8" s="82">
        <f>'[1]2A-subn'!$CZ66</f>
        <v>7.6721313375306268</v>
      </c>
      <c r="E8" s="82">
        <f>'[1]2C-subn'!$CZ66</f>
        <v>6.6690850152779122</v>
      </c>
      <c r="F8" s="82">
        <f>'[1]3Ai-subn'!$CZ66</f>
        <v>8.7073173714989895</v>
      </c>
      <c r="G8" s="82">
        <f>'[1]3Aii-subn'!$CZ66</f>
        <v>8.5870274685153252</v>
      </c>
      <c r="H8" s="82">
        <f>'[1]3Aiii-subn'!$EI66</f>
        <v>3.1411448568297118</v>
      </c>
      <c r="I8" s="85">
        <v>8.5868338392293317</v>
      </c>
      <c r="J8" s="86">
        <v>7.1706081764042695</v>
      </c>
      <c r="K8" s="87">
        <v>6.8118298989480088</v>
      </c>
      <c r="L8" s="88">
        <v>7.52309063819387</v>
      </c>
      <c r="M8" s="82" t="s">
        <v>177</v>
      </c>
      <c r="N8" s="83"/>
    </row>
    <row r="9" spans="1:15">
      <c r="A9" s="89" t="s">
        <v>161</v>
      </c>
      <c r="B9" s="82">
        <f>'[1]1A-subn'!$EL67</f>
        <v>7.2229600868278059</v>
      </c>
      <c r="C9" s="82">
        <f>'[1]1B-subn'!$EL67</f>
        <v>5.3531656967612182</v>
      </c>
      <c r="D9" s="82">
        <f>'[1]2A-subn'!$CZ67</f>
        <v>7.1754646767622576</v>
      </c>
      <c r="E9" s="82">
        <f>'[1]2C-subn'!$CZ67</f>
        <v>4.492966201217202</v>
      </c>
      <c r="F9" s="82">
        <f>'[1]3Ai-subn'!$CZ67</f>
        <v>7.7785966056531644</v>
      </c>
      <c r="G9" s="82">
        <f>'[1]3Aii-subn'!$CZ67</f>
        <v>6.3993976447429493</v>
      </c>
      <c r="H9" s="82">
        <f>'[1]3Aiii-subn'!$EI67</f>
        <v>5.891151944522159</v>
      </c>
      <c r="I9" s="85">
        <v>6.2880628917945121</v>
      </c>
      <c r="J9" s="86">
        <v>5.8342154389897303</v>
      </c>
      <c r="K9" s="87">
        <v>6.6897153983060917</v>
      </c>
      <c r="L9" s="88">
        <v>6.2706645763634441</v>
      </c>
      <c r="M9" s="82" t="s">
        <v>134</v>
      </c>
      <c r="N9" s="83"/>
    </row>
    <row r="10" spans="1:15">
      <c r="A10" s="89" t="s">
        <v>147</v>
      </c>
      <c r="B10" s="82">
        <f>'[1]1A-subn'!$EL68</f>
        <v>0</v>
      </c>
      <c r="C10" s="82">
        <f>'[1]1B-subn'!$EL68</f>
        <v>1.2223840773122407</v>
      </c>
      <c r="D10" s="82">
        <f>'[1]2A-subn'!$CZ68</f>
        <v>6.523641946311888</v>
      </c>
      <c r="E10" s="82">
        <f>'[1]2C-subn'!$CZ68</f>
        <v>7.1768622615739321</v>
      </c>
      <c r="F10" s="82">
        <f>'[1]3Ai-subn'!$CZ68</f>
        <v>0</v>
      </c>
      <c r="G10" s="82">
        <f>'[1]3Aii-subn'!$CZ68</f>
        <v>6.8664744501809958</v>
      </c>
      <c r="H10" s="82">
        <f>'[1]3Aiii-subn'!$EI68</f>
        <v>8.3232365766247689</v>
      </c>
      <c r="I10" s="85">
        <v>0.61119203865612037</v>
      </c>
      <c r="J10" s="86">
        <v>6.8502521039429105</v>
      </c>
      <c r="K10" s="87">
        <v>5.0632370089352543</v>
      </c>
      <c r="L10" s="88">
        <v>4.1748937171780947</v>
      </c>
      <c r="M10" s="84">
        <v>32</v>
      </c>
      <c r="N10" s="83"/>
    </row>
    <row r="11" spans="1:15">
      <c r="A11" s="90" t="s">
        <v>175</v>
      </c>
      <c r="B11" s="91">
        <f>'[1]1A-subn'!$EL69</f>
        <v>6.8915766140822701</v>
      </c>
      <c r="C11" s="91">
        <f>'[1]1B-subn'!$EL69</f>
        <v>4.8881256809260867</v>
      </c>
      <c r="D11" s="91">
        <f>'[1]2A-subn'!$CZ69</f>
        <v>5.9929943025517733</v>
      </c>
      <c r="E11" s="91">
        <f>'[1]2C-subn'!$CZ69</f>
        <v>6.2882013163879051</v>
      </c>
      <c r="F11" s="91">
        <f>'[1]3Ai-subn'!$CZ69</f>
        <v>7.179314653337463</v>
      </c>
      <c r="G11" s="91">
        <f>'[1]3Aii-subn'!$CZ69</f>
        <v>8.9229308641227387</v>
      </c>
      <c r="H11" s="91">
        <f>'[1]3Aiii-subn'!$EI69</f>
        <v>7.8149178234256924</v>
      </c>
      <c r="I11" s="92">
        <v>5.8898511475041779</v>
      </c>
      <c r="J11" s="93">
        <v>6.1405978094698392</v>
      </c>
      <c r="K11" s="94">
        <v>7.9723877802952972</v>
      </c>
      <c r="L11" s="95">
        <v>6.6676122457564375</v>
      </c>
      <c r="M11" s="95" t="s">
        <v>336</v>
      </c>
      <c r="N11" s="83"/>
    </row>
    <row r="12" spans="1:15">
      <c r="A12" s="89" t="s">
        <v>311</v>
      </c>
      <c r="B12" s="82">
        <f>'[1]1A-subn'!$EL70</f>
        <v>7.8190767919974213</v>
      </c>
      <c r="C12" s="82">
        <f>'[1]1B-subn'!$EL70</f>
        <v>8.9384411890246067</v>
      </c>
      <c r="D12" s="82">
        <f>'[1]2A-subn'!$CZ70</f>
        <v>2.3843934292601432</v>
      </c>
      <c r="E12" s="82">
        <f>'[1]2C-subn'!$CZ70</f>
        <v>0.33955330209000106</v>
      </c>
      <c r="F12" s="82">
        <f>'[1]3Ai-subn'!$CZ70</f>
        <v>9.4671321329555695</v>
      </c>
      <c r="G12" s="82">
        <f>'[1]3Aii-subn'!$CZ70</f>
        <v>8.9525180715248425</v>
      </c>
      <c r="H12" s="82">
        <f>'[1]3Aiii-subn'!$EI70</f>
        <v>6.0567305496686821</v>
      </c>
      <c r="I12" s="85">
        <v>8.3787589905110131</v>
      </c>
      <c r="J12" s="86">
        <v>1.3619733656750721</v>
      </c>
      <c r="K12" s="87">
        <v>8.1587935847163653</v>
      </c>
      <c r="L12" s="88">
        <v>5.9665086469674833</v>
      </c>
      <c r="M12" s="88" t="s">
        <v>135</v>
      </c>
      <c r="N12" s="83"/>
    </row>
    <row r="13" spans="1:15">
      <c r="A13" s="89" t="s">
        <v>159</v>
      </c>
      <c r="B13" s="82">
        <f>'[1]1A-subn'!$EL71</f>
        <v>4.766147944710899</v>
      </c>
      <c r="C13" s="82">
        <f>'[1]1B-subn'!$EL71</f>
        <v>6.0720626083836047</v>
      </c>
      <c r="D13" s="82">
        <f>'[1]2A-subn'!$CZ71</f>
        <v>8.4974925112984749</v>
      </c>
      <c r="E13" s="82">
        <f>'[1]2C-subn'!$CZ71</f>
        <v>4.1069559821659833</v>
      </c>
      <c r="F13" s="82">
        <f>'[1]3Ai-subn'!$CZ71</f>
        <v>5.3542103142487676</v>
      </c>
      <c r="G13" s="82">
        <f>'[1]3Aii-subn'!$CZ71</f>
        <v>5.6018617258441719</v>
      </c>
      <c r="H13" s="82">
        <f>'[1]3Aiii-subn'!$EI71</f>
        <v>6.7850442436838776</v>
      </c>
      <c r="I13" s="85">
        <v>5.4191052765472518</v>
      </c>
      <c r="J13" s="86">
        <v>6.3022242467322291</v>
      </c>
      <c r="K13" s="87">
        <v>5.9137054279256063</v>
      </c>
      <c r="L13" s="88">
        <v>5.8783449837350288</v>
      </c>
      <c r="M13" s="88" t="s">
        <v>300</v>
      </c>
      <c r="N13" s="83"/>
    </row>
    <row r="14" spans="1:15">
      <c r="A14" s="89" t="s">
        <v>146</v>
      </c>
      <c r="B14" s="82">
        <f>'[1]1A-subn'!$EL72</f>
        <v>6.236935430698737</v>
      </c>
      <c r="C14" s="82">
        <f>'[1]1B-subn'!$EL72</f>
        <v>7.3174671523133856</v>
      </c>
      <c r="D14" s="82">
        <f>'[1]2A-subn'!$CZ72</f>
        <v>6.3522170558082713</v>
      </c>
      <c r="E14" s="82">
        <f>'[1]2C-subn'!$CZ72</f>
        <v>7.3930068976546615</v>
      </c>
      <c r="F14" s="82">
        <f>'[1]3Ai-subn'!$CZ72</f>
        <v>5.5555120023832654</v>
      </c>
      <c r="G14" s="82">
        <f>'[1]3Aii-subn'!$CZ72</f>
        <v>8.8809165387612214</v>
      </c>
      <c r="H14" s="82">
        <f>'[1]3Aiii-subn'!$EI72</f>
        <v>7.956574532525476</v>
      </c>
      <c r="I14" s="85">
        <v>6.7772012915060618</v>
      </c>
      <c r="J14" s="86">
        <v>6.8726119767314664</v>
      </c>
      <c r="K14" s="87">
        <v>7.4643343578899879</v>
      </c>
      <c r="L14" s="88">
        <v>7.0380492087091717</v>
      </c>
      <c r="M14" s="96">
        <v>4</v>
      </c>
      <c r="N14" s="83"/>
    </row>
    <row r="15" spans="1:15">
      <c r="A15" s="89" t="s">
        <v>172</v>
      </c>
      <c r="B15" s="82">
        <f>'[1]1A-subn'!$EL73</f>
        <v>5.2044999752404735</v>
      </c>
      <c r="C15" s="82">
        <f>'[1]1B-subn'!$EL73</f>
        <v>2.303311173152184</v>
      </c>
      <c r="D15" s="82">
        <f>'[1]2A-subn'!$CZ73</f>
        <v>8.3494259437376641</v>
      </c>
      <c r="E15" s="82">
        <f>'[1]2C-subn'!$CZ73</f>
        <v>5.5147301697128697</v>
      </c>
      <c r="F15" s="82">
        <f>'[1]3Ai-subn'!$CZ73</f>
        <v>3.3860744873703186</v>
      </c>
      <c r="G15" s="82">
        <f>'[1]3Aii-subn'!$CZ73</f>
        <v>4.5472738035737255</v>
      </c>
      <c r="H15" s="82">
        <f>'[1]3Aiii-subn'!$EI73</f>
        <v>6.8633890686024888</v>
      </c>
      <c r="I15" s="85">
        <v>3.7539055741963288</v>
      </c>
      <c r="J15" s="86">
        <v>6.9320780567252669</v>
      </c>
      <c r="K15" s="87">
        <v>4.9322457865155114</v>
      </c>
      <c r="L15" s="88">
        <v>5.2060764724790358</v>
      </c>
      <c r="M15" s="96">
        <v>29</v>
      </c>
      <c r="N15" s="83"/>
    </row>
    <row r="16" spans="1:15">
      <c r="A16" s="89" t="s">
        <v>162</v>
      </c>
      <c r="B16" s="82">
        <f>'[1]1A-subn'!$EL74</f>
        <v>7.4668454854118851</v>
      </c>
      <c r="C16" s="82">
        <f>'[1]1B-subn'!$EL74</f>
        <v>3.0359281032270768</v>
      </c>
      <c r="D16" s="82">
        <f>'[1]2A-subn'!$CZ74</f>
        <v>8.2457508849152923</v>
      </c>
      <c r="E16" s="82">
        <f>'[1]2C-subn'!$CZ74</f>
        <v>6.3794504227722779</v>
      </c>
      <c r="F16" s="82">
        <f>'[1]3Ai-subn'!$CZ74</f>
        <v>5.1614929014756195</v>
      </c>
      <c r="G16" s="82">
        <f>'[1]3Aii-subn'!$CZ74</f>
        <v>6.5727550143296751</v>
      </c>
      <c r="H16" s="82">
        <f>'[1]3Aiii-subn'!$EI74</f>
        <v>7.2879090999597596</v>
      </c>
      <c r="I16" s="85">
        <v>5.2513867943194814</v>
      </c>
      <c r="J16" s="86">
        <v>7.3126006538437851</v>
      </c>
      <c r="K16" s="87">
        <v>6.3407190052550177</v>
      </c>
      <c r="L16" s="88">
        <v>6.3015688178060953</v>
      </c>
      <c r="M16" s="88" t="s">
        <v>134</v>
      </c>
      <c r="N16" s="83"/>
    </row>
    <row r="17" spans="1:14">
      <c r="A17" s="89" t="s">
        <v>150</v>
      </c>
      <c r="B17" s="82">
        <f>'[1]1A-subn'!$EL75</f>
        <v>7.8002432124672891</v>
      </c>
      <c r="C17" s="82">
        <f>'[1]1B-subn'!$EL75</f>
        <v>8.0666335567562051</v>
      </c>
      <c r="D17" s="82">
        <f>'[1]2A-subn'!$CZ75</f>
        <v>7.7491098455197838</v>
      </c>
      <c r="E17" s="82">
        <f>'[1]2C-subn'!$CZ75</f>
        <v>5.993319970050913</v>
      </c>
      <c r="F17" s="82">
        <f>'[1]3Ai-subn'!$CZ75</f>
        <v>7.6812746155392695</v>
      </c>
      <c r="G17" s="82">
        <f>'[1]3Aii-subn'!$CZ75</f>
        <v>8.1511839438763918</v>
      </c>
      <c r="H17" s="82">
        <f>'[1]3Aiii-subn'!$EI75</f>
        <v>7.2143531376280423</v>
      </c>
      <c r="I17" s="85">
        <v>7.9334383846117476</v>
      </c>
      <c r="J17" s="86">
        <v>6.8712149077853484</v>
      </c>
      <c r="K17" s="87">
        <v>7.6822705656812351</v>
      </c>
      <c r="L17" s="88">
        <v>7.4956412860261104</v>
      </c>
      <c r="M17" s="88" t="s">
        <v>177</v>
      </c>
      <c r="N17" s="83"/>
    </row>
    <row r="18" spans="1:14">
      <c r="A18" s="89" t="s">
        <v>170</v>
      </c>
      <c r="B18" s="82">
        <f>'[1]1A-subn'!$EL76</f>
        <v>7.7304462902938864</v>
      </c>
      <c r="C18" s="82">
        <f>'[1]1B-subn'!$EL76</f>
        <v>5.9622404697793154</v>
      </c>
      <c r="D18" s="82">
        <f>'[1]2A-subn'!$CZ76</f>
        <v>6.4636426542770922</v>
      </c>
      <c r="E18" s="82">
        <f>'[1]2C-subn'!$CZ76</f>
        <v>5.5160517981640131</v>
      </c>
      <c r="F18" s="82">
        <f>'[1]3Ai-subn'!$CZ76</f>
        <v>6.8361769989474936</v>
      </c>
      <c r="G18" s="82">
        <f>'[1]3Aii-subn'!$CZ76</f>
        <v>9.647668944576143</v>
      </c>
      <c r="H18" s="82">
        <f>'[1]3Aiii-subn'!$EI76</f>
        <v>6.7110430204250813</v>
      </c>
      <c r="I18" s="85">
        <v>6.8463433800366005</v>
      </c>
      <c r="J18" s="86">
        <v>5.9898472262205527</v>
      </c>
      <c r="K18" s="87">
        <v>7.7316296546495726</v>
      </c>
      <c r="L18" s="88">
        <v>6.855940086968908</v>
      </c>
      <c r="M18" s="88" t="s">
        <v>131</v>
      </c>
      <c r="N18" s="83"/>
    </row>
    <row r="19" spans="1:14">
      <c r="A19" s="90" t="s">
        <v>165</v>
      </c>
      <c r="B19" s="91">
        <f>'[1]1A-subn'!$EL77</f>
        <v>3.5949237259891325</v>
      </c>
      <c r="C19" s="91">
        <f>'[1]1B-subn'!$EL77</f>
        <v>8.2768034914486606</v>
      </c>
      <c r="D19" s="91">
        <f>'[1]2A-subn'!$CZ77</f>
        <v>7.4777320796947429</v>
      </c>
      <c r="E19" s="91">
        <f>'[1]2C-subn'!$CZ77</f>
        <v>6.9599881726936985</v>
      </c>
      <c r="F19" s="91">
        <f>'[1]3Ai-subn'!$CZ77</f>
        <v>4.3062721945721529</v>
      </c>
      <c r="G19" s="91">
        <f>'[1]3Aii-subn'!$CZ77</f>
        <v>7.1464178712098896</v>
      </c>
      <c r="H19" s="91">
        <f>'[1]3Aiii-subn'!$EI77</f>
        <v>7.2926935670784694</v>
      </c>
      <c r="I19" s="92">
        <v>5.935863608718897</v>
      </c>
      <c r="J19" s="93">
        <v>7.2188601261942207</v>
      </c>
      <c r="K19" s="94">
        <v>6.2484612109535043</v>
      </c>
      <c r="L19" s="95">
        <v>6.4677283152888734</v>
      </c>
      <c r="M19" s="95" t="s">
        <v>133</v>
      </c>
      <c r="N19" s="83"/>
    </row>
    <row r="20" spans="1:14">
      <c r="A20" s="89" t="s">
        <v>156</v>
      </c>
      <c r="B20" s="82">
        <f>'[1]1A-subn'!$EL78</f>
        <v>8.3218982836887534</v>
      </c>
      <c r="C20" s="82">
        <f>'[1]1B-subn'!$EL78</f>
        <v>4.573945478241539</v>
      </c>
      <c r="D20" s="82">
        <f>'[1]2A-subn'!$CZ78</f>
        <v>8.0200661544904079</v>
      </c>
      <c r="E20" s="82">
        <f>'[1]2C-subn'!$CZ78</f>
        <v>6.002780678764573</v>
      </c>
      <c r="F20" s="82">
        <f>'[1]3Ai-subn'!$CZ78</f>
        <v>6.5731003499909253</v>
      </c>
      <c r="G20" s="82">
        <f>'[1]3Aii-subn'!$CZ78</f>
        <v>8.5129799289245582</v>
      </c>
      <c r="H20" s="82">
        <f>'[1]3Aiii-subn'!$EI78</f>
        <v>6.6673116283649234</v>
      </c>
      <c r="I20" s="85">
        <v>6.4479218809651462</v>
      </c>
      <c r="J20" s="86">
        <v>7.0114234166274905</v>
      </c>
      <c r="K20" s="87">
        <v>7.2511306357601351</v>
      </c>
      <c r="L20" s="88">
        <v>6.9034919777842569</v>
      </c>
      <c r="M20" s="88" t="s">
        <v>131</v>
      </c>
      <c r="N20" s="83"/>
    </row>
    <row r="21" spans="1:14">
      <c r="A21" s="89" t="s">
        <v>174</v>
      </c>
      <c r="B21" s="82">
        <f>'[1]1A-subn'!$EL79</f>
        <v>7.2826129256268901</v>
      </c>
      <c r="C21" s="82">
        <f>'[1]1B-subn'!$EL79</f>
        <v>4.2596101192409561</v>
      </c>
      <c r="D21" s="82">
        <f>'[1]2A-subn'!$CZ79</f>
        <v>7.1277225151439891</v>
      </c>
      <c r="E21" s="82">
        <f>'[1]2C-subn'!$CZ79</f>
        <v>5.0113649401247446</v>
      </c>
      <c r="F21" s="82">
        <f>'[1]3Ai-subn'!$CZ79</f>
        <v>6.784700943634566</v>
      </c>
      <c r="G21" s="82">
        <f>'[1]3Aii-subn'!$CZ79</f>
        <v>5.3809378845659115</v>
      </c>
      <c r="H21" s="82">
        <f>'[1]3Aiii-subn'!$EI79</f>
        <v>5.3101712672200705</v>
      </c>
      <c r="I21" s="85">
        <v>5.7711115224339231</v>
      </c>
      <c r="J21" s="86">
        <v>6.0695437276343664</v>
      </c>
      <c r="K21" s="87">
        <v>5.8252700318068493</v>
      </c>
      <c r="L21" s="88">
        <v>5.8886417606250463</v>
      </c>
      <c r="M21" s="88" t="s">
        <v>300</v>
      </c>
      <c r="N21" s="83"/>
    </row>
    <row r="22" spans="1:14">
      <c r="A22" s="89" t="s">
        <v>148</v>
      </c>
      <c r="B22" s="82">
        <f>'[1]1A-subn'!$EL80</f>
        <v>7.2370765570866276</v>
      </c>
      <c r="C22" s="82">
        <f>'[1]1B-subn'!$EL80</f>
        <v>6.4047083997522574</v>
      </c>
      <c r="D22" s="82">
        <f>'[1]2A-subn'!$CZ80</f>
        <v>4.3114245378728029</v>
      </c>
      <c r="E22" s="82">
        <f>'[1]2C-subn'!$CZ80</f>
        <v>4.9485644544329936</v>
      </c>
      <c r="F22" s="82">
        <f>'[1]3Ai-subn'!$CZ80</f>
        <v>8.9373442065175936</v>
      </c>
      <c r="G22" s="82">
        <f>'[1]3Aii-subn'!$CZ80</f>
        <v>9.1194483211734845</v>
      </c>
      <c r="H22" s="82">
        <f>'[1]3Aiii-subn'!$EI80</f>
        <v>5.5194821435203876</v>
      </c>
      <c r="I22" s="85">
        <v>6.8208924784194425</v>
      </c>
      <c r="J22" s="86">
        <v>4.6299944961528983</v>
      </c>
      <c r="K22" s="87">
        <v>7.8587582237371558</v>
      </c>
      <c r="L22" s="88">
        <v>6.4365483994364991</v>
      </c>
      <c r="M22" s="96">
        <v>15</v>
      </c>
      <c r="N22" s="83"/>
    </row>
    <row r="23" spans="1:14">
      <c r="A23" s="89" t="s">
        <v>173</v>
      </c>
      <c r="B23" s="82">
        <f>'[1]1A-subn'!$EL81</f>
        <v>3.5811456737621379</v>
      </c>
      <c r="C23" s="82">
        <f>'[1]1B-subn'!$EL81</f>
        <v>0</v>
      </c>
      <c r="D23" s="82">
        <f>'[1]2A-subn'!$CZ81</f>
        <v>7.4776063175274796</v>
      </c>
      <c r="E23" s="82">
        <f>'[1]2C-subn'!$CZ81</f>
        <v>7.9937255663292781</v>
      </c>
      <c r="F23" s="82">
        <f>'[1]3Ai-subn'!$CZ81</f>
        <v>1.30255335726596</v>
      </c>
      <c r="G23" s="82">
        <f>'[1]3Aii-subn'!$CZ81</f>
        <v>6.1028682648016126</v>
      </c>
      <c r="H23" s="82">
        <f>'[1]3Aiii-subn'!$EI81</f>
        <v>7.1073063450121667</v>
      </c>
      <c r="I23" s="85">
        <v>1.7905728368810689</v>
      </c>
      <c r="J23" s="86">
        <v>7.7356659419283789</v>
      </c>
      <c r="K23" s="87">
        <v>4.8375759890265799</v>
      </c>
      <c r="L23" s="88">
        <v>4.7879382559453427</v>
      </c>
      <c r="M23" s="96">
        <v>31</v>
      </c>
      <c r="N23" s="83"/>
    </row>
    <row r="24" spans="1:14">
      <c r="A24" s="89" t="s">
        <v>158</v>
      </c>
      <c r="B24" s="82">
        <f>'[1]1A-subn'!$EL82</f>
        <v>6.2570193376649277</v>
      </c>
      <c r="C24" s="82">
        <f>'[1]1B-subn'!$EL82</f>
        <v>6.1191624059443184</v>
      </c>
      <c r="D24" s="82">
        <f>'[1]2A-subn'!$CZ82</f>
        <v>7.2581779241153317</v>
      </c>
      <c r="E24" s="82">
        <f>'[1]2C-subn'!$CZ82</f>
        <v>6.5194021794317383</v>
      </c>
      <c r="F24" s="82">
        <f>'[1]3Ai-subn'!$CZ82</f>
        <v>4.4075252044231936</v>
      </c>
      <c r="G24" s="82">
        <f>'[1]3Aii-subn'!$CZ82</f>
        <v>9.4749219894414001</v>
      </c>
      <c r="H24" s="82">
        <f>'[1]3Aiii-subn'!$EI82</f>
        <v>7.5999293208715955</v>
      </c>
      <c r="I24" s="85">
        <v>6.188090871804623</v>
      </c>
      <c r="J24" s="86">
        <v>6.888790051773535</v>
      </c>
      <c r="K24" s="87">
        <v>7.1607921715787297</v>
      </c>
      <c r="L24" s="88">
        <v>6.7458910317189629</v>
      </c>
      <c r="M24" s="88" t="s">
        <v>336</v>
      </c>
      <c r="N24" s="83"/>
    </row>
    <row r="25" spans="1:14">
      <c r="A25" s="89" t="s">
        <v>157</v>
      </c>
      <c r="B25" s="82">
        <f>'[1]1A-subn'!$EL83</f>
        <v>8.4669737792290984</v>
      </c>
      <c r="C25" s="82">
        <f>'[1]1B-subn'!$EL83</f>
        <v>5.7647710919978294</v>
      </c>
      <c r="D25" s="82">
        <f>'[1]2A-subn'!$CZ83</f>
        <v>6.3895875682324013</v>
      </c>
      <c r="E25" s="82">
        <f>'[1]2C-subn'!$CZ83</f>
        <v>0.50459241574387836</v>
      </c>
      <c r="F25" s="82">
        <f>'[1]3Ai-subn'!$CZ83</f>
        <v>7.8300232239953305</v>
      </c>
      <c r="G25" s="82">
        <f>'[1]3Aii-subn'!$CZ83</f>
        <v>7.7066188748500855</v>
      </c>
      <c r="H25" s="82">
        <f>'[1]3Aiii-subn'!$EI83</f>
        <v>6.682112488382228</v>
      </c>
      <c r="I25" s="85">
        <v>7.1158724356134639</v>
      </c>
      <c r="J25" s="86">
        <v>3.4470899919881397</v>
      </c>
      <c r="K25" s="87">
        <v>7.406251529075881</v>
      </c>
      <c r="L25" s="88">
        <v>5.9897379855591621</v>
      </c>
      <c r="M25" s="88" t="s">
        <v>135</v>
      </c>
      <c r="N25" s="83"/>
    </row>
    <row r="26" spans="1:14">
      <c r="A26" s="89" t="s">
        <v>167</v>
      </c>
      <c r="B26" s="82">
        <f>'[1]1A-subn'!$EL84</f>
        <v>6.7409530971940113</v>
      </c>
      <c r="C26" s="82">
        <f>'[1]1B-subn'!$EL84</f>
        <v>5.478005890699734</v>
      </c>
      <c r="D26" s="82">
        <f>'[1]2A-subn'!$CZ84</f>
        <v>7.0611410436616149</v>
      </c>
      <c r="E26" s="82">
        <f>'[1]2C-subn'!$CZ84</f>
        <v>0</v>
      </c>
      <c r="F26" s="82">
        <f>'[1]3Ai-subn'!$CZ84</f>
        <v>8.1047440697147763</v>
      </c>
      <c r="G26" s="82">
        <f>'[1]3Aii-subn'!$CZ84</f>
        <v>8.2023309282896602</v>
      </c>
      <c r="H26" s="82">
        <f>'[1]3Aiii-subn'!$EI84</f>
        <v>5.1924377728074811</v>
      </c>
      <c r="I26" s="85">
        <v>6.1094794939468731</v>
      </c>
      <c r="J26" s="86">
        <v>3.5305705218308074</v>
      </c>
      <c r="K26" s="87">
        <v>7.1665042569373059</v>
      </c>
      <c r="L26" s="88">
        <v>5.6021847575716626</v>
      </c>
      <c r="M26" s="88" t="s">
        <v>338</v>
      </c>
      <c r="N26" s="83"/>
    </row>
    <row r="27" spans="1:14">
      <c r="A27" s="90" t="s">
        <v>155</v>
      </c>
      <c r="B27" s="91">
        <f>'[1]1A-subn'!$EL85</f>
        <v>7.5113044337435113</v>
      </c>
      <c r="C27" s="91">
        <f>'[1]1B-subn'!$EL85</f>
        <v>4.4441784826925019</v>
      </c>
      <c r="D27" s="91">
        <f>'[1]2A-subn'!$CZ85</f>
        <v>7.0944860582106646</v>
      </c>
      <c r="E27" s="91">
        <f>'[1]2C-subn'!$CZ85</f>
        <v>6.3574630740227516</v>
      </c>
      <c r="F27" s="91">
        <f>'[1]3Ai-subn'!$CZ85</f>
        <v>5.6218582529668666</v>
      </c>
      <c r="G27" s="91">
        <f>'[1]3Aii-subn'!$CZ85</f>
        <v>6.1814311310850476</v>
      </c>
      <c r="H27" s="91">
        <f>'[1]3Aiii-subn'!$EI85</f>
        <v>5.6470091805946243</v>
      </c>
      <c r="I27" s="92">
        <v>5.9777414582180066</v>
      </c>
      <c r="J27" s="93">
        <v>6.7259745661167081</v>
      </c>
      <c r="K27" s="94">
        <v>5.8167661882155128</v>
      </c>
      <c r="L27" s="95">
        <v>6.1734940708500758</v>
      </c>
      <c r="M27" s="95" t="s">
        <v>299</v>
      </c>
      <c r="N27" s="83"/>
    </row>
    <row r="28" spans="1:14">
      <c r="A28" s="89" t="s">
        <v>164</v>
      </c>
      <c r="B28" s="82">
        <f>'[1]1A-subn'!$EL86</f>
        <v>8.3929807840733339</v>
      </c>
      <c r="C28" s="82">
        <f>'[1]1B-subn'!$EL86</f>
        <v>5.5836448019205598</v>
      </c>
      <c r="D28" s="82">
        <f>'[1]2A-subn'!$CZ86</f>
        <v>8.7457530742002998</v>
      </c>
      <c r="E28" s="82">
        <f>'[1]2C-subn'!$CZ86</f>
        <v>4.331144411436223</v>
      </c>
      <c r="F28" s="82">
        <f>'[1]3Ai-subn'!$CZ86</f>
        <v>7.664706426300433</v>
      </c>
      <c r="G28" s="82">
        <f>'[1]3Aii-subn'!$CZ86</f>
        <v>6.8853153530296769</v>
      </c>
      <c r="H28" s="82">
        <f>'[1]3Aiii-subn'!$EI86</f>
        <v>7.1364601668387877</v>
      </c>
      <c r="I28" s="85">
        <v>6.9883127929969469</v>
      </c>
      <c r="J28" s="86">
        <v>6.5384487428182609</v>
      </c>
      <c r="K28" s="87">
        <v>7.2288273153896325</v>
      </c>
      <c r="L28" s="88">
        <v>6.9185296170682804</v>
      </c>
      <c r="M28" s="88" t="s">
        <v>131</v>
      </c>
      <c r="N28" s="83"/>
    </row>
    <row r="29" spans="1:14">
      <c r="A29" s="89" t="s">
        <v>149</v>
      </c>
      <c r="B29" s="82">
        <f>'[1]1A-subn'!$EL87</f>
        <v>7.2760738926448107</v>
      </c>
      <c r="C29" s="82">
        <f>'[1]1B-subn'!$EL87</f>
        <v>6.3049252184354421</v>
      </c>
      <c r="D29" s="82">
        <f>'[1]2A-subn'!$CZ87</f>
        <v>7.8962862856717333</v>
      </c>
      <c r="E29" s="82">
        <f>'[1]2C-subn'!$CZ87</f>
        <v>4.8061235238383784</v>
      </c>
      <c r="F29" s="82">
        <f>'[1]3Ai-subn'!$CZ87</f>
        <v>8.173396939472056</v>
      </c>
      <c r="G29" s="82">
        <f>'[1]3Aii-subn'!$CZ87</f>
        <v>7.7014694303959432</v>
      </c>
      <c r="H29" s="82">
        <f>'[1]3Aiii-subn'!$EI87</f>
        <v>5.4074267149083957</v>
      </c>
      <c r="I29" s="85">
        <v>6.7904995555401264</v>
      </c>
      <c r="J29" s="86">
        <v>6.3512049047550558</v>
      </c>
      <c r="K29" s="87">
        <v>7.0940976949254653</v>
      </c>
      <c r="L29" s="88">
        <v>6.7452673850735492</v>
      </c>
      <c r="M29" s="88" t="s">
        <v>336</v>
      </c>
      <c r="N29" s="83"/>
    </row>
    <row r="30" spans="1:14">
      <c r="A30" s="89" t="s">
        <v>171</v>
      </c>
      <c r="B30" s="82">
        <f>'[1]1A-subn'!$EL88</f>
        <v>3.5380208362770165</v>
      </c>
      <c r="C30" s="82">
        <f>'[1]1B-subn'!$EL88</f>
        <v>6.809658442127601</v>
      </c>
      <c r="D30" s="82">
        <f>'[1]2A-subn'!$CZ88</f>
        <v>4.1153265119519746</v>
      </c>
      <c r="E30" s="82">
        <f>'[1]2C-subn'!$CZ88</f>
        <v>7.6208074947898954</v>
      </c>
      <c r="F30" s="82">
        <f>'[1]3Ai-subn'!$CZ88</f>
        <v>6.2887886946069083</v>
      </c>
      <c r="G30" s="82">
        <f>'[1]3Aii-subn'!$CZ88</f>
        <v>1.986288454149236</v>
      </c>
      <c r="H30" s="82">
        <f>'[1]3Aiii-subn'!$EI88</f>
        <v>6.2582605681889856</v>
      </c>
      <c r="I30" s="85">
        <v>5.1738396392023089</v>
      </c>
      <c r="J30" s="86">
        <v>5.8680670033709355</v>
      </c>
      <c r="K30" s="87">
        <v>4.8444459056483771</v>
      </c>
      <c r="L30" s="88">
        <v>5.2954508494072074</v>
      </c>
      <c r="M30" s="96">
        <v>28</v>
      </c>
      <c r="N30" s="83"/>
    </row>
    <row r="31" spans="1:14">
      <c r="A31" s="89" t="s">
        <v>163</v>
      </c>
      <c r="B31" s="82">
        <f>'[1]1A-subn'!$EL89</f>
        <v>8.6111626442796698</v>
      </c>
      <c r="C31" s="82">
        <f>'[1]1B-subn'!$EL89</f>
        <v>6.5647927025472939</v>
      </c>
      <c r="D31" s="82">
        <f>'[1]2A-subn'!$CZ89</f>
        <v>6.3406334710255541</v>
      </c>
      <c r="E31" s="82">
        <f>'[1]2C-subn'!$CZ89</f>
        <v>7.7204488843301764</v>
      </c>
      <c r="F31" s="82">
        <f>'[1]3Ai-subn'!$CZ89</f>
        <v>7.5558624758285919</v>
      </c>
      <c r="G31" s="82">
        <f>'[1]3Aii-subn'!$CZ89</f>
        <v>7.8289530557322404</v>
      </c>
      <c r="H31" s="82">
        <f>'[1]3Aiii-subn'!$EI89</f>
        <v>2.7603531407048698</v>
      </c>
      <c r="I31" s="85">
        <v>7.5879776734134818</v>
      </c>
      <c r="J31" s="86">
        <v>7.0305411776778648</v>
      </c>
      <c r="K31" s="87">
        <v>6.0483895574219</v>
      </c>
      <c r="L31" s="88">
        <v>6.8889694695044161</v>
      </c>
      <c r="M31" s="88" t="s">
        <v>131</v>
      </c>
      <c r="N31" s="83"/>
    </row>
    <row r="32" spans="1:14">
      <c r="A32" s="89" t="s">
        <v>169</v>
      </c>
      <c r="B32" s="82">
        <f>'[1]1A-subn'!$EL90</f>
        <v>5.5906160771596722</v>
      </c>
      <c r="C32" s="82">
        <f>'[1]1B-subn'!$EL90</f>
        <v>2.7211435976929135</v>
      </c>
      <c r="D32" s="82">
        <f>'[1]2A-subn'!$CZ90</f>
        <v>8.1503694720171733</v>
      </c>
      <c r="E32" s="82">
        <f>'[1]2C-subn'!$CZ90</f>
        <v>9.3655143302411616</v>
      </c>
      <c r="F32" s="82">
        <f>'[1]3Ai-subn'!$CZ90</f>
        <v>4.087691235582243</v>
      </c>
      <c r="G32" s="82">
        <f>'[1]3Aii-subn'!$CZ90</f>
        <v>7.0087761091733949</v>
      </c>
      <c r="H32" s="82">
        <f>'[1]3Aiii-subn'!$EI90</f>
        <v>5.8080270479530203</v>
      </c>
      <c r="I32" s="85">
        <v>4.1558798374262924</v>
      </c>
      <c r="J32" s="86">
        <v>8.7579419011291684</v>
      </c>
      <c r="K32" s="87">
        <v>5.6348314642362185</v>
      </c>
      <c r="L32" s="88">
        <v>6.1828844009305604</v>
      </c>
      <c r="M32" s="88" t="s">
        <v>299</v>
      </c>
      <c r="N32" s="83"/>
    </row>
    <row r="33" spans="1:14">
      <c r="A33" s="89" t="s">
        <v>166</v>
      </c>
      <c r="B33" s="82">
        <f>'[1]1A-subn'!$EL91</f>
        <v>3.8319205801354057</v>
      </c>
      <c r="C33" s="82">
        <f>'[1]1B-subn'!$EL91</f>
        <v>7.24077808604636</v>
      </c>
      <c r="D33" s="82">
        <f>'[1]2A-subn'!$CZ91</f>
        <v>7.1330298382544157</v>
      </c>
      <c r="E33" s="82">
        <f>'[1]2C-subn'!$CZ91</f>
        <v>6.5922967185318093</v>
      </c>
      <c r="F33" s="82">
        <f>'[1]3Ai-subn'!$CZ91</f>
        <v>4.5549351839931491</v>
      </c>
      <c r="G33" s="82">
        <f>'[1]3Aii-subn'!$CZ91</f>
        <v>8.122095151318975</v>
      </c>
      <c r="H33" s="82">
        <f>'[1]3Aiii-subn'!$EI91</f>
        <v>6.6429422736570141</v>
      </c>
      <c r="I33" s="85">
        <v>5.5363493330908824</v>
      </c>
      <c r="J33" s="86">
        <v>6.8626632783931125</v>
      </c>
      <c r="K33" s="87">
        <v>6.4399908696563797</v>
      </c>
      <c r="L33" s="88">
        <v>6.2796678270467909</v>
      </c>
      <c r="M33" s="88" t="s">
        <v>134</v>
      </c>
      <c r="N33" s="83"/>
    </row>
    <row r="34" spans="1:14">
      <c r="A34" s="89" t="s">
        <v>152</v>
      </c>
      <c r="B34" s="82">
        <f>'[1]1A-subn'!$EL92</f>
        <v>6.3590496513667087</v>
      </c>
      <c r="C34" s="82">
        <f>'[1]1B-subn'!$EL92</f>
        <v>6.3937648508119729</v>
      </c>
      <c r="D34" s="82">
        <f>'[1]2A-subn'!$CZ92</f>
        <v>6.6907998076850115</v>
      </c>
      <c r="E34" s="82">
        <f>'[1]2C-subn'!$CZ92</f>
        <v>6.7517871149344035</v>
      </c>
      <c r="F34" s="82">
        <f>'[1]3Ai-subn'!$CZ92</f>
        <v>6.5933446571936125</v>
      </c>
      <c r="G34" s="82">
        <f>'[1]3Aii-subn'!$CZ92</f>
        <v>6.3936734690581538</v>
      </c>
      <c r="H34" s="82">
        <f>'[1]3Aiii-subn'!$EI92</f>
        <v>7.2097923998399169</v>
      </c>
      <c r="I34" s="85">
        <v>6.3764072510893408</v>
      </c>
      <c r="J34" s="86">
        <v>6.721293461309708</v>
      </c>
      <c r="K34" s="87">
        <v>6.7322701753638938</v>
      </c>
      <c r="L34" s="88">
        <v>6.6099902959209809</v>
      </c>
      <c r="M34" s="96">
        <v>12</v>
      </c>
      <c r="N34" s="83"/>
    </row>
    <row r="35" spans="1:14">
      <c r="A35" s="90" t="s">
        <v>168</v>
      </c>
      <c r="B35" s="91">
        <f>'[1]1A-subn'!$EL93</f>
        <v>3.3588532585107087</v>
      </c>
      <c r="C35" s="91">
        <f>'[1]1B-subn'!$EL93</f>
        <v>6.0013859838402865</v>
      </c>
      <c r="D35" s="91">
        <f>'[1]2A-subn'!$CZ93</f>
        <v>8.740985942883043</v>
      </c>
      <c r="E35" s="91">
        <f>'[1]2C-subn'!$CZ93</f>
        <v>6.7790558192422186</v>
      </c>
      <c r="F35" s="91">
        <f>'[1]3Ai-subn'!$CZ93</f>
        <v>5.2356933721915775</v>
      </c>
      <c r="G35" s="91">
        <f>'[1]3Aii-subn'!$CZ93</f>
        <v>4.5793818726253726</v>
      </c>
      <c r="H35" s="91">
        <f>'[1]3Aiii-subn'!$EI93</f>
        <v>5.6326579769725811</v>
      </c>
      <c r="I35" s="92">
        <v>4.6801196211754981</v>
      </c>
      <c r="J35" s="93">
        <v>7.7600208810626308</v>
      </c>
      <c r="K35" s="94">
        <v>5.1492444072631764</v>
      </c>
      <c r="L35" s="95">
        <v>5.8631283031671018</v>
      </c>
      <c r="M35" s="95" t="s">
        <v>300</v>
      </c>
      <c r="N35" s="83"/>
    </row>
    <row r="36" spans="1:14">
      <c r="A36" s="111" t="s">
        <v>357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="125" zoomScaleNormal="125" zoomScalePageLayoutView="125" workbookViewId="0">
      <selection activeCell="B4" sqref="B4:P53"/>
    </sheetView>
  </sheetViews>
  <sheetFormatPr baseColWidth="10" defaultColWidth="8.83203125" defaultRowHeight="14" x14ac:dyDescent="0"/>
  <cols>
    <col min="1" max="1" width="16.6640625" style="58" customWidth="1"/>
    <col min="2" max="11" width="7.33203125" style="58" customWidth="1"/>
    <col min="12" max="14" width="7.83203125" style="58" customWidth="1"/>
    <col min="15" max="15" width="8.83203125" style="58"/>
    <col min="16" max="16" width="8.83203125" style="81"/>
    <col min="17" max="16384" width="8.83203125" style="58"/>
  </cols>
  <sheetData>
    <row r="1" spans="1:19">
      <c r="A1" s="58" t="s">
        <v>352</v>
      </c>
      <c r="I1" s="81"/>
      <c r="J1" s="81"/>
      <c r="K1" s="81"/>
    </row>
    <row r="2" spans="1:19" ht="28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185</v>
      </c>
      <c r="J2" s="1" t="s">
        <v>186</v>
      </c>
      <c r="K2" s="1" t="s">
        <v>187</v>
      </c>
      <c r="L2" s="1" t="s">
        <v>1</v>
      </c>
      <c r="M2" s="1" t="s">
        <v>2</v>
      </c>
      <c r="N2" s="1" t="s">
        <v>3</v>
      </c>
      <c r="O2" s="2" t="s">
        <v>0</v>
      </c>
      <c r="P2" s="2" t="s">
        <v>401</v>
      </c>
    </row>
    <row r="3" spans="1:19">
      <c r="A3" s="79" t="s">
        <v>355</v>
      </c>
      <c r="B3" s="175">
        <f>AVERAGE(B4:B53)</f>
        <v>6.8893160239579263</v>
      </c>
      <c r="C3" s="175">
        <f t="shared" ref="C3:O3" si="0">AVERAGE(C4:C53)</f>
        <v>7.8051059164104206</v>
      </c>
      <c r="D3" s="175">
        <f t="shared" si="0"/>
        <v>5.6681743477910977</v>
      </c>
      <c r="E3" s="175">
        <f t="shared" si="0"/>
        <v>5.9433696913946257</v>
      </c>
      <c r="F3" s="175">
        <f t="shared" si="0"/>
        <v>7.38</v>
      </c>
      <c r="G3" s="175">
        <f t="shared" si="0"/>
        <v>7.8846314613098754</v>
      </c>
      <c r="H3" s="175">
        <f t="shared" si="0"/>
        <v>5.5436760250021715</v>
      </c>
      <c r="I3" s="175">
        <f t="shared" si="0"/>
        <v>8.0730653949846758</v>
      </c>
      <c r="J3" s="175">
        <f t="shared" si="0"/>
        <v>6.5511873333302528</v>
      </c>
      <c r="K3" s="175">
        <f t="shared" si="0"/>
        <v>7.0442274208055782</v>
      </c>
      <c r="L3" s="175">
        <f t="shared" si="0"/>
        <v>6.7875320960531482</v>
      </c>
      <c r="M3" s="175">
        <f t="shared" si="0"/>
        <v>6.6879192944266688</v>
      </c>
      <c r="N3" s="175">
        <f t="shared" si="0"/>
        <v>7.222826716373504</v>
      </c>
      <c r="O3" s="175">
        <f t="shared" si="0"/>
        <v>6.899426035617771</v>
      </c>
      <c r="P3" s="173"/>
    </row>
    <row r="4" spans="1:19">
      <c r="A4" s="71" t="s">
        <v>11</v>
      </c>
      <c r="B4" s="82">
        <f>'[1]1A-subn'!$EL12</f>
        <v>6.5683251697954788</v>
      </c>
      <c r="C4" s="82">
        <f>'[1]1B-subn'!$EL12</f>
        <v>7.8185534781070052</v>
      </c>
      <c r="D4" s="82">
        <f>'[1]1C subn'!$DC12</f>
        <v>6.0242210558009246</v>
      </c>
      <c r="E4" s="82">
        <f>'[1]2A-subn'!$CZ12</f>
        <v>6.8976404478751796</v>
      </c>
      <c r="F4" s="82">
        <f>'[1]2B-subn'!$FQ12</f>
        <v>8</v>
      </c>
      <c r="G4" s="82">
        <f>'[1]2C-subn'!$CZ12</f>
        <v>9.5571755533182703</v>
      </c>
      <c r="H4" s="82">
        <f>'[1]2D-subn'!$CZ12</f>
        <v>4.8444561501751604</v>
      </c>
      <c r="I4" s="82">
        <f>'[1]3Ai-subn'!$CZ12</f>
        <v>7.2930646224110163</v>
      </c>
      <c r="J4" s="82">
        <f>'[1]3Aii-subn'!$CZ12</f>
        <v>5.1256276001263252</v>
      </c>
      <c r="K4" s="82">
        <f>'[1]3Aiii-subn'!$EI12</f>
        <v>7.591341310546305</v>
      </c>
      <c r="L4" s="85">
        <v>6.8036999012344701</v>
      </c>
      <c r="M4" s="86">
        <v>7.324818037842153</v>
      </c>
      <c r="N4" s="87">
        <v>6.6700111776945485</v>
      </c>
      <c r="O4" s="88">
        <v>6.9328430389237239</v>
      </c>
      <c r="P4" s="82" t="s">
        <v>300</v>
      </c>
      <c r="Q4" s="83"/>
      <c r="R4" s="83"/>
      <c r="S4" s="83"/>
    </row>
    <row r="5" spans="1:19">
      <c r="A5" s="89" t="s">
        <v>12</v>
      </c>
      <c r="B5" s="82">
        <f>'[1]1A-subn'!$EL13</f>
        <v>1.767591498977654</v>
      </c>
      <c r="C5" s="82">
        <f>'[1]1B-subn'!$EL13</f>
        <v>6.4546155932748386</v>
      </c>
      <c r="D5" s="82">
        <f>'[1]1C subn'!$DC13</f>
        <v>2.8616537974097573</v>
      </c>
      <c r="E5" s="82">
        <f>'[1]2A-subn'!$CZ13</f>
        <v>6.0563809968831341</v>
      </c>
      <c r="F5" s="82">
        <f>'[1]2B-subn'!$FQ13</f>
        <v>10</v>
      </c>
      <c r="G5" s="82">
        <f>'[1]2C-subn'!$CZ13</f>
        <v>8.6747305463905473</v>
      </c>
      <c r="H5" s="82">
        <f>'[1]2D-subn'!$CZ13</f>
        <v>8.8663479804146643</v>
      </c>
      <c r="I5" s="82">
        <f>'[1]3Ai-subn'!$CZ13</f>
        <v>8.7414985443409972</v>
      </c>
      <c r="J5" s="82">
        <f>'[1]3Aii-subn'!$CZ13</f>
        <v>3.4670240075941789</v>
      </c>
      <c r="K5" s="82">
        <f>'[1]3Aiii-subn'!$EI13</f>
        <v>5.5275364468321841</v>
      </c>
      <c r="L5" s="85">
        <v>3.6946202965540835</v>
      </c>
      <c r="M5" s="86">
        <v>8.3993648809220876</v>
      </c>
      <c r="N5" s="87">
        <v>5.9120196662557865</v>
      </c>
      <c r="O5" s="88">
        <v>6.0020016145773196</v>
      </c>
      <c r="P5" s="84">
        <v>48</v>
      </c>
      <c r="Q5" s="83"/>
      <c r="R5" s="83"/>
      <c r="S5" s="83"/>
    </row>
    <row r="6" spans="1:19">
      <c r="A6" s="89" t="s">
        <v>13</v>
      </c>
      <c r="B6" s="82">
        <f>'[1]1A-subn'!$EL14</f>
        <v>7.6379925508852144</v>
      </c>
      <c r="C6" s="82">
        <f>'[1]1B-subn'!$EL14</f>
        <v>8.3144972715850436</v>
      </c>
      <c r="D6" s="82">
        <f>'[1]1C subn'!$DC14</f>
        <v>6.378156768979184</v>
      </c>
      <c r="E6" s="82">
        <f>'[1]2A-subn'!$CZ14</f>
        <v>7.6048863911652127</v>
      </c>
      <c r="F6" s="82">
        <f>'[1]2B-subn'!$FQ14</f>
        <v>8</v>
      </c>
      <c r="G6" s="82">
        <f>'[1]2C-subn'!$CZ14</f>
        <v>8.4366462010977159</v>
      </c>
      <c r="H6" s="82">
        <f>'[1]2D-subn'!$CZ14</f>
        <v>3.9529201091744226</v>
      </c>
      <c r="I6" s="82">
        <f>'[1]3Ai-subn'!$CZ14</f>
        <v>6.8939567240307698</v>
      </c>
      <c r="J6" s="82">
        <f>'[1]3Aii-subn'!$CZ14</f>
        <v>7.3997086035857844</v>
      </c>
      <c r="K6" s="82">
        <f>'[1]3Aiii-subn'!$EI14</f>
        <v>8.0635940407213607</v>
      </c>
      <c r="L6" s="85">
        <v>7.4435488638164813</v>
      </c>
      <c r="M6" s="86">
        <v>6.9986131753593375</v>
      </c>
      <c r="N6" s="87">
        <v>7.4524197894459716</v>
      </c>
      <c r="O6" s="88">
        <v>7.2981939428739304</v>
      </c>
      <c r="P6" s="81" t="s">
        <v>336</v>
      </c>
      <c r="Q6" s="83"/>
      <c r="R6" s="83"/>
    </row>
    <row r="7" spans="1:19">
      <c r="A7" s="89" t="s">
        <v>14</v>
      </c>
      <c r="B7" s="82">
        <f>'[1]1A-subn'!$EL15</f>
        <v>6.6548439893057099</v>
      </c>
      <c r="C7" s="82">
        <f>'[1]1B-subn'!$EL15</f>
        <v>6.8123889615584954</v>
      </c>
      <c r="D7" s="82">
        <f>'[1]1C subn'!$DC15</f>
        <v>6.3341197642365588</v>
      </c>
      <c r="E7" s="82">
        <f>'[1]2A-subn'!$CZ15</f>
        <v>4.471867758362948</v>
      </c>
      <c r="F7" s="82">
        <f>'[1]2B-subn'!$FQ15</f>
        <v>6</v>
      </c>
      <c r="G7" s="82">
        <f>'[1]2C-subn'!$CZ15</f>
        <v>9.4393791542984022</v>
      </c>
      <c r="H7" s="82">
        <f>'[1]2D-subn'!$CZ15</f>
        <v>3.4887229583536197</v>
      </c>
      <c r="I7" s="82">
        <f>'[1]3Ai-subn'!$CZ15</f>
        <v>7.3315366064666287</v>
      </c>
      <c r="J7" s="82">
        <f>'[1]3Aii-subn'!$CZ15</f>
        <v>5.0956170692663774</v>
      </c>
      <c r="K7" s="82">
        <f>'[1]3Aiii-subn'!$EI15</f>
        <v>9.0677988522602533</v>
      </c>
      <c r="L7" s="85">
        <v>6.6004509050335871</v>
      </c>
      <c r="M7" s="86">
        <v>5.8499924677537418</v>
      </c>
      <c r="N7" s="87">
        <v>7.1649841759977528</v>
      </c>
      <c r="O7" s="88">
        <v>6.5384758495950273</v>
      </c>
      <c r="P7" s="81" t="s">
        <v>337</v>
      </c>
      <c r="Q7" s="83"/>
      <c r="R7" s="83"/>
    </row>
    <row r="8" spans="1:19">
      <c r="A8" s="89" t="s">
        <v>15</v>
      </c>
      <c r="B8" s="82">
        <f>'[1]1A-subn'!$EL16</f>
        <v>6.5804634293514761</v>
      </c>
      <c r="C8" s="82">
        <f>'[1]1B-subn'!$EL16</f>
        <v>6.0295024474302608</v>
      </c>
      <c r="D8" s="82">
        <f>'[1]1C subn'!$DC16</f>
        <v>3.6576068431238022</v>
      </c>
      <c r="E8" s="82">
        <f>'[1]2A-subn'!$CZ16</f>
        <v>3.577393916224088</v>
      </c>
      <c r="F8" s="82">
        <f>'[1]2B-subn'!$FQ16</f>
        <v>3</v>
      </c>
      <c r="G8" s="82">
        <f>'[1]2C-subn'!$CZ16</f>
        <v>7.7482847400860759</v>
      </c>
      <c r="H8" s="82">
        <f>'[1]2D-subn'!$CZ16</f>
        <v>5.5369528307625213</v>
      </c>
      <c r="I8" s="82">
        <f>'[1]3Ai-subn'!$CZ16</f>
        <v>8.3929697318614522</v>
      </c>
      <c r="J8" s="82">
        <f>'[1]3Aii-subn'!$CZ16</f>
        <v>7.9451030455281995</v>
      </c>
      <c r="K8" s="82">
        <f>'[1]3Aiii-subn'!$EI16</f>
        <v>5.1344516716544906</v>
      </c>
      <c r="L8" s="85">
        <v>5.4225242399685127</v>
      </c>
      <c r="M8" s="86">
        <v>4.9656578717681708</v>
      </c>
      <c r="N8" s="87">
        <v>7.157508149681381</v>
      </c>
      <c r="O8" s="88">
        <v>5.8485634204726873</v>
      </c>
      <c r="P8" s="81">
        <v>49</v>
      </c>
      <c r="Q8" s="83"/>
      <c r="R8" s="83"/>
    </row>
    <row r="9" spans="1:19">
      <c r="A9" s="89" t="s">
        <v>16</v>
      </c>
      <c r="B9" s="82">
        <f>'[1]1A-subn'!$EL17</f>
        <v>7.6431583811704815</v>
      </c>
      <c r="C9" s="82">
        <f>'[1]1B-subn'!$EL17</f>
        <v>9.0314338256477615</v>
      </c>
      <c r="D9" s="82">
        <f>'[1]1C subn'!$DC17</f>
        <v>5.3765086947042278</v>
      </c>
      <c r="E9" s="82">
        <f>'[1]2A-subn'!$CZ17</f>
        <v>6.1396506322551119</v>
      </c>
      <c r="F9" s="82">
        <f>'[1]2B-subn'!$FQ17</f>
        <v>7</v>
      </c>
      <c r="G9" s="82">
        <f>'[1]2C-subn'!$CZ17</f>
        <v>8.0742069508763024</v>
      </c>
      <c r="H9" s="82">
        <f>'[1]2D-subn'!$CZ17</f>
        <v>6.0036524729088168</v>
      </c>
      <c r="I9" s="82">
        <f>'[1]3Ai-subn'!$CZ17</f>
        <v>8.369209115911687</v>
      </c>
      <c r="J9" s="82">
        <f>'[1]3Aii-subn'!$CZ17</f>
        <v>7.0781528677474146</v>
      </c>
      <c r="K9" s="82">
        <f>'[1]3Aiii-subn'!$EI17</f>
        <v>7.4253562626019507</v>
      </c>
      <c r="L9" s="85">
        <v>7.3503669671741569</v>
      </c>
      <c r="M9" s="86">
        <v>6.8043775140100582</v>
      </c>
      <c r="N9" s="87">
        <v>7.6242394154203508</v>
      </c>
      <c r="O9" s="88">
        <v>7.2596612988681883</v>
      </c>
      <c r="P9" s="81" t="s">
        <v>336</v>
      </c>
      <c r="Q9" s="83"/>
      <c r="R9" s="83"/>
    </row>
    <row r="10" spans="1:19">
      <c r="A10" s="89" t="s">
        <v>17</v>
      </c>
      <c r="B10" s="82">
        <f>'[1]1A-subn'!$EL18</f>
        <v>8.0422771678881482</v>
      </c>
      <c r="C10" s="82">
        <f>'[1]1B-subn'!$EL18</f>
        <v>8.5986437508074545</v>
      </c>
      <c r="D10" s="82">
        <f>'[1]1C subn'!$DC18</f>
        <v>5.0519023871619684</v>
      </c>
      <c r="E10" s="82">
        <f>'[1]2A-subn'!$CZ18</f>
        <v>4.2151663799287107</v>
      </c>
      <c r="F10" s="82">
        <f>'[1]2B-subn'!$FQ18</f>
        <v>7</v>
      </c>
      <c r="G10" s="82">
        <f>'[1]2C-subn'!$CZ18</f>
        <v>6.5979612905765164</v>
      </c>
      <c r="H10" s="82">
        <f>'[1]2D-subn'!$CZ18</f>
        <v>6.1752953349623301</v>
      </c>
      <c r="I10" s="82">
        <f>'[1]3Ai-subn'!$CZ18</f>
        <v>9.3487857139162163</v>
      </c>
      <c r="J10" s="82">
        <f>'[1]3Aii-subn'!$CZ18</f>
        <v>7.6258579200014083</v>
      </c>
      <c r="K10" s="82">
        <f>'[1]3Aiii-subn'!$EI18</f>
        <v>5.8162057143410726</v>
      </c>
      <c r="L10" s="85">
        <v>7.2309411019525243</v>
      </c>
      <c r="M10" s="86">
        <v>5.9971057513668899</v>
      </c>
      <c r="N10" s="87">
        <v>7.5969497827528985</v>
      </c>
      <c r="O10" s="88">
        <v>6.9416655453574378</v>
      </c>
      <c r="P10" s="81" t="s">
        <v>300</v>
      </c>
      <c r="Q10" s="83"/>
      <c r="R10" s="83"/>
    </row>
    <row r="11" spans="1:19">
      <c r="A11" s="89" t="s">
        <v>18</v>
      </c>
      <c r="B11" s="82">
        <f>'[1]1A-subn'!$EL19</f>
        <v>5.8485155429320681</v>
      </c>
      <c r="C11" s="82">
        <f>'[1]1B-subn'!$EL19</f>
        <v>5.6796181090929423</v>
      </c>
      <c r="D11" s="82">
        <f>'[1]1C subn'!$DC19</f>
        <v>6.2947939441496059</v>
      </c>
      <c r="E11" s="82">
        <f>'[1]2A-subn'!$CZ19</f>
        <v>4.6871306737548029</v>
      </c>
      <c r="F11" s="82">
        <f>'[1]2B-subn'!$FQ19</f>
        <v>6.5</v>
      </c>
      <c r="G11" s="82">
        <f>'[1]2C-subn'!$CZ19</f>
        <v>6.3734323477021073</v>
      </c>
      <c r="H11" s="82">
        <f>'[1]2D-subn'!$CZ19</f>
        <v>9.3050923142144732</v>
      </c>
      <c r="I11" s="82">
        <f>'[1]3Ai-subn'!$CZ19</f>
        <v>8.5042355402584366</v>
      </c>
      <c r="J11" s="82">
        <f>'[1]3Aii-subn'!$CZ19</f>
        <v>6.7702684607354477</v>
      </c>
      <c r="K11" s="82">
        <f>'[1]3Aiii-subn'!$EI19</f>
        <v>6.9102953932292843</v>
      </c>
      <c r="L11" s="85">
        <v>5.9409758653915388</v>
      </c>
      <c r="M11" s="86">
        <v>6.7164138339178461</v>
      </c>
      <c r="N11" s="87">
        <v>7.3949331314077229</v>
      </c>
      <c r="O11" s="88">
        <v>6.6841076102390353</v>
      </c>
      <c r="P11" s="81" t="s">
        <v>183</v>
      </c>
      <c r="Q11" s="83"/>
      <c r="R11" s="83"/>
    </row>
    <row r="12" spans="1:19">
      <c r="A12" s="89" t="s">
        <v>19</v>
      </c>
      <c r="B12" s="82">
        <f>'[1]1A-subn'!$EL20</f>
        <v>7.7858716651047981</v>
      </c>
      <c r="C12" s="82">
        <f>'[1]1B-subn'!$EL20</f>
        <v>8.6194917149313248</v>
      </c>
      <c r="D12" s="82">
        <f>'[1]1C subn'!$DC20</f>
        <v>7.3250088282538908</v>
      </c>
      <c r="E12" s="82">
        <f>'[1]2A-subn'!$CZ20</f>
        <v>9.4683733169844491</v>
      </c>
      <c r="F12" s="82">
        <f>'[1]2B-subn'!$FQ20</f>
        <v>10</v>
      </c>
      <c r="G12" s="82">
        <f>'[1]2C-subn'!$CZ20</f>
        <v>7.749985155135299</v>
      </c>
      <c r="H12" s="82">
        <f>'[1]2D-subn'!$CZ20</f>
        <v>4.1686125487371211</v>
      </c>
      <c r="I12" s="82">
        <f>'[1]3Ai-subn'!$CZ20</f>
        <v>7.6537607459880377</v>
      </c>
      <c r="J12" s="82">
        <f>'[1]3Aii-subn'!$CZ20</f>
        <v>9.1830531602895284</v>
      </c>
      <c r="K12" s="82">
        <f>'[1]3Aiii-subn'!$EI20</f>
        <v>7.2234657985249537</v>
      </c>
      <c r="L12" s="85">
        <v>7.9101240694300046</v>
      </c>
      <c r="M12" s="86">
        <v>7.8467427552142173</v>
      </c>
      <c r="N12" s="87">
        <v>8.0200932349341727</v>
      </c>
      <c r="O12" s="88">
        <v>7.9256533531927973</v>
      </c>
      <c r="P12" s="81" t="s">
        <v>205</v>
      </c>
      <c r="Q12" s="83"/>
      <c r="R12" s="83"/>
    </row>
    <row r="13" spans="1:19">
      <c r="A13" s="90" t="s">
        <v>20</v>
      </c>
      <c r="B13" s="91">
        <f>'[1]1A-subn'!$EL21</f>
        <v>7.4348942065549695</v>
      </c>
      <c r="C13" s="91">
        <f>'[1]1B-subn'!$EL21</f>
        <v>8.5354597310705156</v>
      </c>
      <c r="D13" s="91">
        <f>'[1]1C subn'!$DC21</f>
        <v>6.1522835598059356</v>
      </c>
      <c r="E13" s="91">
        <f>'[1]2A-subn'!$CZ21</f>
        <v>6.272724354690963</v>
      </c>
      <c r="F13" s="91">
        <f>'[1]2B-subn'!$FQ21</f>
        <v>6</v>
      </c>
      <c r="G13" s="91">
        <f>'[1]2C-subn'!$CZ21</f>
        <v>8.3893641433594563</v>
      </c>
      <c r="H13" s="91">
        <f>'[1]2D-subn'!$CZ21</f>
        <v>5.8258810502646909</v>
      </c>
      <c r="I13" s="91">
        <f>'[1]3Ai-subn'!$CZ21</f>
        <v>7.5278072224216324</v>
      </c>
      <c r="J13" s="91">
        <f>'[1]3Aii-subn'!$CZ21</f>
        <v>7.5104757438472429</v>
      </c>
      <c r="K13" s="91">
        <f>'[1]3Aiii-subn'!$EI21</f>
        <v>8.0276872406303426</v>
      </c>
      <c r="L13" s="92">
        <v>7.3742124991438063</v>
      </c>
      <c r="M13" s="93">
        <v>6.6219923870787776</v>
      </c>
      <c r="N13" s="94">
        <v>7.6886567356330717</v>
      </c>
      <c r="O13" s="95">
        <v>7.2282872072852191</v>
      </c>
      <c r="P13" s="95" t="s">
        <v>180</v>
      </c>
      <c r="Q13" s="83"/>
      <c r="R13" s="83"/>
    </row>
    <row r="14" spans="1:19">
      <c r="A14" s="89" t="s">
        <v>21</v>
      </c>
      <c r="B14" s="82">
        <f>'[1]1A-subn'!$EL22</f>
        <v>6.8766301207996259</v>
      </c>
      <c r="C14" s="82">
        <f>'[1]1B-subn'!$EL22</f>
        <v>8.787736686248703</v>
      </c>
      <c r="D14" s="82">
        <f>'[1]1C subn'!$DC22</f>
        <v>5.702688455775375</v>
      </c>
      <c r="E14" s="82">
        <f>'[1]2A-subn'!$CZ22</f>
        <v>5.2598090611591335</v>
      </c>
      <c r="F14" s="82">
        <f>'[1]2B-subn'!$FQ22</f>
        <v>4</v>
      </c>
      <c r="G14" s="82">
        <f>'[1]2C-subn'!$CZ22</f>
        <v>8.6150544869336816</v>
      </c>
      <c r="H14" s="82">
        <f>'[1]2D-subn'!$CZ22</f>
        <v>0</v>
      </c>
      <c r="I14" s="82">
        <f>'[1]3Ai-subn'!$CZ22</f>
        <v>8.5498370733417204</v>
      </c>
      <c r="J14" s="82">
        <f>'[1]3Aii-subn'!$CZ22</f>
        <v>7.3747605095049531</v>
      </c>
      <c r="K14" s="82">
        <f>'[1]3Aiii-subn'!$EI22</f>
        <v>4.7696831461894833</v>
      </c>
      <c r="L14" s="85">
        <v>7.1223517542745682</v>
      </c>
      <c r="M14" s="86">
        <v>4.4687158870232038</v>
      </c>
      <c r="N14" s="87">
        <v>6.898093576345385</v>
      </c>
      <c r="O14" s="88">
        <v>6.1630537392143863</v>
      </c>
      <c r="P14" s="88" t="s">
        <v>305</v>
      </c>
      <c r="Q14" s="83"/>
      <c r="R14" s="83"/>
    </row>
    <row r="15" spans="1:19">
      <c r="A15" s="89" t="s">
        <v>22</v>
      </c>
      <c r="B15" s="82">
        <f>'[1]1A-subn'!$EL23</f>
        <v>7.1798364640176597</v>
      </c>
      <c r="C15" s="82">
        <f>'[1]1B-subn'!$EL23</f>
        <v>8.7620169702607953</v>
      </c>
      <c r="D15" s="82">
        <f>'[1]1C subn'!$DC23</f>
        <v>6.4226025716048172</v>
      </c>
      <c r="E15" s="82">
        <f>'[1]2A-subn'!$CZ23</f>
        <v>5.4733091804948781</v>
      </c>
      <c r="F15" s="82">
        <f>'[1]2B-subn'!$FQ23</f>
        <v>6</v>
      </c>
      <c r="G15" s="82">
        <f>'[1]2C-subn'!$CZ23</f>
        <v>8.5269746908014916</v>
      </c>
      <c r="H15" s="82">
        <f>'[1]2D-subn'!$CZ23</f>
        <v>6.2203239520694806</v>
      </c>
      <c r="I15" s="82">
        <f>'[1]3Ai-subn'!$CZ23</f>
        <v>7.2326389630700749</v>
      </c>
      <c r="J15" s="82">
        <f>'[1]3Aii-subn'!$CZ23</f>
        <v>6.0235801147468777</v>
      </c>
      <c r="K15" s="82">
        <f>'[1]3Aiii-subn'!$EI23</f>
        <v>8.4426394808034022</v>
      </c>
      <c r="L15" s="85">
        <v>7.454818668627758</v>
      </c>
      <c r="M15" s="86">
        <v>6.5551519558414624</v>
      </c>
      <c r="N15" s="87">
        <v>7.2329528528734519</v>
      </c>
      <c r="O15" s="88">
        <v>7.0809744924475568</v>
      </c>
      <c r="P15" s="88" t="s">
        <v>206</v>
      </c>
      <c r="Q15" s="83"/>
      <c r="R15" s="83"/>
    </row>
    <row r="16" spans="1:19">
      <c r="A16" s="89" t="s">
        <v>23</v>
      </c>
      <c r="B16" s="82">
        <f>'[1]1A-subn'!$EL24</f>
        <v>7.3844715296191978</v>
      </c>
      <c r="C16" s="82">
        <f>'[1]1B-subn'!$EL24</f>
        <v>8.9329089549217215</v>
      </c>
      <c r="D16" s="82">
        <f>'[1]1C subn'!$DC24</f>
        <v>3.807730988338935</v>
      </c>
      <c r="E16" s="82">
        <f>'[1]2A-subn'!$CZ24</f>
        <v>4.5505910557169988</v>
      </c>
      <c r="F16" s="82">
        <f>'[1]2B-subn'!$FQ24</f>
        <v>7</v>
      </c>
      <c r="G16" s="82">
        <f>'[1]2C-subn'!$CZ24</f>
        <v>6.5240377406076098</v>
      </c>
      <c r="H16" s="82">
        <f>'[1]2D-subn'!$CZ24</f>
        <v>6.1662969458537553</v>
      </c>
      <c r="I16" s="82">
        <f>'[1]3Ai-subn'!$CZ24</f>
        <v>8.0509628070695012</v>
      </c>
      <c r="J16" s="82">
        <f>'[1]3Aii-subn'!$CZ24</f>
        <v>7.8148404489859242</v>
      </c>
      <c r="K16" s="82">
        <f>'[1]3Aiii-subn'!$EI24</f>
        <v>5.3881773741027486</v>
      </c>
      <c r="L16" s="85">
        <v>6.7083704909599513</v>
      </c>
      <c r="M16" s="86">
        <v>6.0602314355445914</v>
      </c>
      <c r="N16" s="87">
        <v>7.0846602100527249</v>
      </c>
      <c r="O16" s="88">
        <v>6.6177540455190895</v>
      </c>
      <c r="P16" s="88" t="s">
        <v>139</v>
      </c>
      <c r="Q16" s="83"/>
      <c r="R16" s="83"/>
    </row>
    <row r="17" spans="1:18">
      <c r="A17" s="89" t="s">
        <v>24</v>
      </c>
      <c r="B17" s="82">
        <f>'[1]1A-subn'!$EL25</f>
        <v>7.0060345448025609</v>
      </c>
      <c r="C17" s="82">
        <f>'[1]1B-subn'!$EL25</f>
        <v>7.5281681510876952</v>
      </c>
      <c r="D17" s="82">
        <f>'[1]1C subn'!$DC25</f>
        <v>7.3116554469272819</v>
      </c>
      <c r="E17" s="82">
        <f>'[1]2A-subn'!$CZ25</f>
        <v>5.8748935033793561</v>
      </c>
      <c r="F17" s="82">
        <f>'[1]2B-subn'!$FQ25</f>
        <v>8</v>
      </c>
      <c r="G17" s="82">
        <f>'[1]2C-subn'!$CZ25</f>
        <v>8.524019186152282</v>
      </c>
      <c r="H17" s="82">
        <f>'[1]2D-subn'!$CZ25</f>
        <v>3.9535908215264697</v>
      </c>
      <c r="I17" s="82">
        <f>'[1]3Ai-subn'!$CZ25</f>
        <v>7.6540196006171577</v>
      </c>
      <c r="J17" s="82">
        <f>'[1]3Aii-subn'!$CZ25</f>
        <v>7.3318480355664803</v>
      </c>
      <c r="K17" s="82">
        <f>'[1]3Aiii-subn'!$EI25</f>
        <v>6.9283675830354854</v>
      </c>
      <c r="L17" s="85">
        <v>7.2819527142725127</v>
      </c>
      <c r="M17" s="86">
        <v>6.5881258777645266</v>
      </c>
      <c r="N17" s="87">
        <v>7.3047450730730406</v>
      </c>
      <c r="O17" s="88">
        <v>7.058274555036693</v>
      </c>
      <c r="P17" s="88" t="s">
        <v>206</v>
      </c>
      <c r="Q17" s="83"/>
      <c r="R17" s="83"/>
    </row>
    <row r="18" spans="1:18">
      <c r="A18" s="89" t="s">
        <v>25</v>
      </c>
      <c r="B18" s="82">
        <f>'[1]1A-subn'!$EL26</f>
        <v>6.7765654920411258</v>
      </c>
      <c r="C18" s="82">
        <f>'[1]1B-subn'!$EL26</f>
        <v>7.3986808264869905</v>
      </c>
      <c r="D18" s="82">
        <f>'[1]1C subn'!$DC26</f>
        <v>6.4928672458988759</v>
      </c>
      <c r="E18" s="82">
        <f>'[1]2A-subn'!$CZ26</f>
        <v>5.5463038632537316</v>
      </c>
      <c r="F18" s="82">
        <f>'[1]2B-subn'!$FQ26</f>
        <v>7.5</v>
      </c>
      <c r="G18" s="82">
        <f>'[1]2C-subn'!$CZ26</f>
        <v>7.440088350082724</v>
      </c>
      <c r="H18" s="82">
        <f>'[1]2D-subn'!$CZ26</f>
        <v>5.7633599436016389</v>
      </c>
      <c r="I18" s="82">
        <f>'[1]3Ai-subn'!$CZ26</f>
        <v>8.4981413113245967</v>
      </c>
      <c r="J18" s="82">
        <f>'[1]3Aii-subn'!$CZ26</f>
        <v>5.8522072012758128</v>
      </c>
      <c r="K18" s="82">
        <f>'[1]3Aiii-subn'!$EI26</f>
        <v>6.8793846828792002</v>
      </c>
      <c r="L18" s="85">
        <v>6.8893711881423307</v>
      </c>
      <c r="M18" s="86">
        <v>6.5624380392345234</v>
      </c>
      <c r="N18" s="87">
        <v>7.0765777318265366</v>
      </c>
      <c r="O18" s="88">
        <v>6.8427956530677969</v>
      </c>
      <c r="P18" s="88" t="s">
        <v>137</v>
      </c>
      <c r="Q18" s="83"/>
      <c r="R18" s="83"/>
    </row>
    <row r="19" spans="1:18">
      <c r="A19" s="89" t="s">
        <v>26</v>
      </c>
      <c r="B19" s="82">
        <f>'[1]1A-subn'!$EL27</f>
        <v>7.5734136806441912</v>
      </c>
      <c r="C19" s="82">
        <f>'[1]1B-subn'!$EL27</f>
        <v>9.580856241782957</v>
      </c>
      <c r="D19" s="82">
        <f>'[1]1C subn'!$DC27</f>
        <v>6.9179800137143124</v>
      </c>
      <c r="E19" s="82">
        <f>'[1]2A-subn'!$CZ27</f>
        <v>6.0601706031296132</v>
      </c>
      <c r="F19" s="82">
        <f>'[1]2B-subn'!$FQ27</f>
        <v>7</v>
      </c>
      <c r="G19" s="82">
        <f>'[1]2C-subn'!$CZ27</f>
        <v>8.1685120397765143</v>
      </c>
      <c r="H19" s="82">
        <f>'[1]2D-subn'!$CZ27</f>
        <v>5.037393035281128</v>
      </c>
      <c r="I19" s="82">
        <f>'[1]3Ai-subn'!$CZ27</f>
        <v>8.4567325520266952</v>
      </c>
      <c r="J19" s="82">
        <f>'[1]3Aii-subn'!$CZ27</f>
        <v>4.9224785696068754</v>
      </c>
      <c r="K19" s="82">
        <f>'[1]3Aiii-subn'!$EI27</f>
        <v>8.175837678289879</v>
      </c>
      <c r="L19" s="85">
        <v>8.0240833120471535</v>
      </c>
      <c r="M19" s="86">
        <v>6.5665189195468141</v>
      </c>
      <c r="N19" s="87">
        <v>7.1850162666411492</v>
      </c>
      <c r="O19" s="88">
        <v>7.2585394994117065</v>
      </c>
      <c r="P19" s="88" t="s">
        <v>336</v>
      </c>
      <c r="Q19" s="83"/>
      <c r="R19" s="83"/>
    </row>
    <row r="20" spans="1:18">
      <c r="A20" s="89" t="s">
        <v>27</v>
      </c>
      <c r="B20" s="82">
        <f>'[1]1A-subn'!$EL28</f>
        <v>6.8497071301101995</v>
      </c>
      <c r="C20" s="82">
        <f>'[1]1B-subn'!$EL28</f>
        <v>6.1386810419735305</v>
      </c>
      <c r="D20" s="82">
        <f>'[1]1C subn'!$DC28</f>
        <v>4.4445227281271258</v>
      </c>
      <c r="E20" s="82">
        <f>'[1]2A-subn'!$CZ28</f>
        <v>4.5286310508346528</v>
      </c>
      <c r="F20" s="82">
        <f>'[1]2B-subn'!$FQ28</f>
        <v>6.5</v>
      </c>
      <c r="G20" s="82">
        <f>'[1]2C-subn'!$CZ28</f>
        <v>9.3219524002102663</v>
      </c>
      <c r="H20" s="82">
        <f>'[1]2D-subn'!$CZ28</f>
        <v>5.4147642294174068</v>
      </c>
      <c r="I20" s="82">
        <f>'[1]3Ai-subn'!$CZ28</f>
        <v>7.2450070516026894</v>
      </c>
      <c r="J20" s="82">
        <f>'[1]3Aii-subn'!$CZ28</f>
        <v>5.9643252125889967</v>
      </c>
      <c r="K20" s="82">
        <f>'[1]3Aiii-subn'!$EI28</f>
        <v>6.8817627846903306</v>
      </c>
      <c r="L20" s="85">
        <v>5.8109703000702853</v>
      </c>
      <c r="M20" s="86">
        <v>6.4413369201155817</v>
      </c>
      <c r="N20" s="87">
        <v>6.6970316829606729</v>
      </c>
      <c r="O20" s="88">
        <v>6.3164463010488463</v>
      </c>
      <c r="P20" s="88" t="s">
        <v>306</v>
      </c>
      <c r="Q20" s="83"/>
      <c r="R20" s="83"/>
    </row>
    <row r="21" spans="1:18">
      <c r="A21" s="89" t="s">
        <v>28</v>
      </c>
      <c r="B21" s="82">
        <f>'[1]1A-subn'!$EL29</f>
        <v>5.699614569598614</v>
      </c>
      <c r="C21" s="82">
        <f>'[1]1B-subn'!$EL29</f>
        <v>8.7094180783553394</v>
      </c>
      <c r="D21" s="82">
        <f>'[1]1C subn'!$DC29</f>
        <v>5.3692608694960287</v>
      </c>
      <c r="E21" s="82">
        <f>'[1]2A-subn'!$CZ29</f>
        <v>7.5850247826145978</v>
      </c>
      <c r="F21" s="82">
        <f>'[1]2B-subn'!$FQ29</f>
        <v>8</v>
      </c>
      <c r="G21" s="82">
        <f>'[1]2C-subn'!$CZ29</f>
        <v>9.4504323699897501</v>
      </c>
      <c r="H21" s="82">
        <f>'[1]2D-subn'!$CZ29</f>
        <v>3.3373722373731027</v>
      </c>
      <c r="I21" s="82">
        <f>'[1]3Ai-subn'!$CZ29</f>
        <v>8.0396564080868771</v>
      </c>
      <c r="J21" s="82">
        <f>'[1]3Aii-subn'!$CZ29</f>
        <v>5.9406481893290444</v>
      </c>
      <c r="K21" s="82">
        <f>'[1]3Aiii-subn'!$EI29</f>
        <v>8.4785462808944203</v>
      </c>
      <c r="L21" s="85">
        <v>6.5927645058166604</v>
      </c>
      <c r="M21" s="86">
        <v>7.0932073474943627</v>
      </c>
      <c r="N21" s="87">
        <v>7.4862836261034476</v>
      </c>
      <c r="O21" s="88">
        <v>7.0574184931381572</v>
      </c>
      <c r="P21" s="88" t="s">
        <v>206</v>
      </c>
      <c r="Q21" s="83"/>
      <c r="R21" s="83"/>
    </row>
    <row r="22" spans="1:18">
      <c r="A22" s="89" t="s">
        <v>29</v>
      </c>
      <c r="B22" s="82">
        <f>'[1]1A-subn'!$EL30</f>
        <v>6.452698847007392</v>
      </c>
      <c r="C22" s="82">
        <f>'[1]1B-subn'!$EL30</f>
        <v>8.4634578690290816</v>
      </c>
      <c r="D22" s="82">
        <f>'[1]1C subn'!$DC30</f>
        <v>6.1663136285753168</v>
      </c>
      <c r="E22" s="82">
        <f>'[1]2A-subn'!$CZ30</f>
        <v>5.2867120817036728</v>
      </c>
      <c r="F22" s="82">
        <f>'[1]2B-subn'!$FQ30</f>
        <v>5</v>
      </c>
      <c r="G22" s="82">
        <f>'[1]2C-subn'!$CZ30</f>
        <v>6.4749832749810015</v>
      </c>
      <c r="H22" s="82">
        <f>'[1]2D-subn'!$CZ30</f>
        <v>5.8921939826881378</v>
      </c>
      <c r="I22" s="82">
        <f>'[1]3Ai-subn'!$CZ30</f>
        <v>7.7998592200717889</v>
      </c>
      <c r="J22" s="82">
        <f>'[1]3Aii-subn'!$CZ30</f>
        <v>7.1121530175578505</v>
      </c>
      <c r="K22" s="82">
        <f>'[1]3Aiii-subn'!$EI30</f>
        <v>6.5590767429139332</v>
      </c>
      <c r="L22" s="85">
        <v>7.0274901148705977</v>
      </c>
      <c r="M22" s="86">
        <v>5.6634723348432034</v>
      </c>
      <c r="N22" s="87">
        <v>7.1570296601811911</v>
      </c>
      <c r="O22" s="88">
        <v>6.6159973699649974</v>
      </c>
      <c r="P22" s="88" t="s">
        <v>139</v>
      </c>
      <c r="Q22" s="83"/>
      <c r="R22" s="83"/>
    </row>
    <row r="23" spans="1:18">
      <c r="A23" s="90" t="s">
        <v>30</v>
      </c>
      <c r="B23" s="91">
        <f>'[1]1A-subn'!$EL31</f>
        <v>7.9036027092942396</v>
      </c>
      <c r="C23" s="91">
        <f>'[1]1B-subn'!$EL31</f>
        <v>5.8483559534897882</v>
      </c>
      <c r="D23" s="91">
        <f>'[1]1C subn'!$DC31</f>
        <v>6.6184390843296361</v>
      </c>
      <c r="E23" s="91">
        <f>'[1]2A-subn'!$CZ31</f>
        <v>3.743520663557514</v>
      </c>
      <c r="F23" s="91">
        <f>'[1]2B-subn'!$FQ31</f>
        <v>8</v>
      </c>
      <c r="G23" s="91">
        <f>'[1]2C-subn'!$CZ31</f>
        <v>8.3697496077778126</v>
      </c>
      <c r="H23" s="91">
        <f>'[1]2D-subn'!$CZ31</f>
        <v>7.1074026137400983</v>
      </c>
      <c r="I23" s="91">
        <f>'[1]3Ai-subn'!$CZ31</f>
        <v>9.3918904635893412</v>
      </c>
      <c r="J23" s="91">
        <f>'[1]3Aii-subn'!$CZ31</f>
        <v>7.9456492661921443</v>
      </c>
      <c r="K23" s="91">
        <f>'[1]3Aiii-subn'!$EI31</f>
        <v>7.3913570184738848</v>
      </c>
      <c r="L23" s="92">
        <v>6.7901325823712213</v>
      </c>
      <c r="M23" s="93">
        <v>6.8051682212688567</v>
      </c>
      <c r="N23" s="94">
        <v>8.2429655827517916</v>
      </c>
      <c r="O23" s="95">
        <v>7.2794221287972904</v>
      </c>
      <c r="P23" s="95" t="s">
        <v>336</v>
      </c>
      <c r="Q23" s="83"/>
      <c r="R23" s="83"/>
    </row>
    <row r="24" spans="1:18">
      <c r="A24" s="89" t="s">
        <v>31</v>
      </c>
      <c r="B24" s="82">
        <f>'[1]1A-subn'!$EL32</f>
        <v>7.7768972264778968</v>
      </c>
      <c r="C24" s="82">
        <f>'[1]1B-subn'!$EL32</f>
        <v>8.848028827772179</v>
      </c>
      <c r="D24" s="82">
        <f>'[1]1C subn'!$DC32</f>
        <v>4.979106774527092</v>
      </c>
      <c r="E24" s="82">
        <f>'[1]2A-subn'!$CZ32</f>
        <v>4.0080849111631602</v>
      </c>
      <c r="F24" s="82">
        <f>'[1]2B-subn'!$FQ32</f>
        <v>7</v>
      </c>
      <c r="G24" s="82">
        <f>'[1]2C-subn'!$CZ32</f>
        <v>7.4374103499026498</v>
      </c>
      <c r="H24" s="82">
        <f>'[1]2D-subn'!$CZ32</f>
        <v>7.9625062282323587</v>
      </c>
      <c r="I24" s="82">
        <f>'[1]3Ai-subn'!$CZ32</f>
        <v>9.2263951393605286</v>
      </c>
      <c r="J24" s="82">
        <f>'[1]3Aii-subn'!$CZ32</f>
        <v>8.9047549659023222</v>
      </c>
      <c r="K24" s="82">
        <f>'[1]3Aiii-subn'!$EI32</f>
        <v>5.4473858813871558</v>
      </c>
      <c r="L24" s="85">
        <v>7.2013442762590563</v>
      </c>
      <c r="M24" s="86">
        <v>6.6020003723245413</v>
      </c>
      <c r="N24" s="87">
        <v>7.8595119955500019</v>
      </c>
      <c r="O24" s="88">
        <v>7.2209522147111995</v>
      </c>
      <c r="P24" s="88" t="s">
        <v>180</v>
      </c>
      <c r="Q24" s="83"/>
      <c r="R24" s="83"/>
    </row>
    <row r="25" spans="1:18">
      <c r="A25" s="89" t="s">
        <v>32</v>
      </c>
      <c r="B25" s="82">
        <f>'[1]1A-subn'!$EL33</f>
        <v>6.5252618027029206</v>
      </c>
      <c r="C25" s="82">
        <f>'[1]1B-subn'!$EL33</f>
        <v>8.0593593120443749</v>
      </c>
      <c r="D25" s="82">
        <f>'[1]1C subn'!$DC33</f>
        <v>4.8868314783577844</v>
      </c>
      <c r="E25" s="82">
        <f>'[1]2A-subn'!$CZ33</f>
        <v>6.0457177796576822</v>
      </c>
      <c r="F25" s="82">
        <f>'[1]2B-subn'!$FQ33</f>
        <v>8</v>
      </c>
      <c r="G25" s="82">
        <f>'[1]2C-subn'!$CZ33</f>
        <v>7.6474977838368519</v>
      </c>
      <c r="H25" s="82">
        <f>'[1]2D-subn'!$CZ33</f>
        <v>5.9517090607152063</v>
      </c>
      <c r="I25" s="82">
        <f>'[1]3Ai-subn'!$CZ33</f>
        <v>7.5963686562745556</v>
      </c>
      <c r="J25" s="82">
        <f>'[1]3Aii-subn'!$CZ33</f>
        <v>7.6781122493137133</v>
      </c>
      <c r="K25" s="82">
        <f>'[1]3Aiii-subn'!$EI33</f>
        <v>5.2728475093535412</v>
      </c>
      <c r="L25" s="85">
        <v>6.4904841977016936</v>
      </c>
      <c r="M25" s="86">
        <v>6.9112311560524349</v>
      </c>
      <c r="N25" s="87">
        <v>6.84910947164727</v>
      </c>
      <c r="O25" s="88">
        <v>6.7502749418004662</v>
      </c>
      <c r="P25" s="88" t="s">
        <v>137</v>
      </c>
      <c r="Q25" s="83"/>
      <c r="R25" s="83"/>
    </row>
    <row r="26" spans="1:18">
      <c r="A26" s="89" t="s">
        <v>33</v>
      </c>
      <c r="B26" s="82">
        <f>'[1]1A-subn'!$EL34</f>
        <v>7.3778868583751303</v>
      </c>
      <c r="C26" s="82">
        <f>'[1]1B-subn'!$EL34</f>
        <v>6.4774769983890526</v>
      </c>
      <c r="D26" s="82">
        <f>'[1]1C subn'!$DC34</f>
        <v>6.0623493459058251</v>
      </c>
      <c r="E26" s="82">
        <f>'[1]2A-subn'!$CZ34</f>
        <v>3.7292156108940357</v>
      </c>
      <c r="F26" s="82">
        <f>'[1]2B-subn'!$FQ34</f>
        <v>5.5</v>
      </c>
      <c r="G26" s="82">
        <f>'[1]2C-subn'!$CZ34</f>
        <v>7.8790532940611939</v>
      </c>
      <c r="H26" s="82">
        <f>'[1]2D-subn'!$CZ34</f>
        <v>5.8260491924436213</v>
      </c>
      <c r="I26" s="82">
        <f>'[1]3Ai-subn'!$CZ34</f>
        <v>8.8039135455375277</v>
      </c>
      <c r="J26" s="82">
        <f>'[1]3Aii-subn'!$CZ34</f>
        <v>7.5042387068914129</v>
      </c>
      <c r="K26" s="82">
        <f>'[1]3Aiii-subn'!$EI34</f>
        <v>5.7213275251675721</v>
      </c>
      <c r="L26" s="85">
        <v>6.639237734223336</v>
      </c>
      <c r="M26" s="86">
        <v>5.7335795243497127</v>
      </c>
      <c r="N26" s="87">
        <v>7.3431599258655043</v>
      </c>
      <c r="O26" s="88">
        <v>6.5719923948128516</v>
      </c>
      <c r="P26" s="88" t="s">
        <v>139</v>
      </c>
      <c r="Q26" s="83"/>
      <c r="R26" s="83"/>
    </row>
    <row r="27" spans="1:18">
      <c r="A27" s="89" t="s">
        <v>34</v>
      </c>
      <c r="B27" s="82">
        <f>'[1]1A-subn'!$EL35</f>
        <v>5.0589146452362197</v>
      </c>
      <c r="C27" s="82">
        <f>'[1]1B-subn'!$EL35</f>
        <v>8.399663291415731</v>
      </c>
      <c r="D27" s="82">
        <f>'[1]1C subn'!$DC35</f>
        <v>5.1310933977152811</v>
      </c>
      <c r="E27" s="82">
        <f>'[1]2A-subn'!$CZ35</f>
        <v>6.8268288537077133</v>
      </c>
      <c r="F27" s="82">
        <f>'[1]2B-subn'!$FQ35</f>
        <v>7</v>
      </c>
      <c r="G27" s="82">
        <f>'[1]2C-subn'!$CZ35</f>
        <v>8.366737499845307</v>
      </c>
      <c r="H27" s="82">
        <f>'[1]2D-subn'!$CZ35</f>
        <v>3.7126250718679432</v>
      </c>
      <c r="I27" s="82">
        <f>'[1]3Ai-subn'!$CZ35</f>
        <v>6.7998511802982531</v>
      </c>
      <c r="J27" s="82">
        <f>'[1]3Aii-subn'!$CZ35</f>
        <v>2.7685766536058338</v>
      </c>
      <c r="K27" s="82">
        <f>'[1]3Aiii-subn'!$EI35</f>
        <v>9.8437243427091516</v>
      </c>
      <c r="L27" s="85">
        <v>6.1965571114557436</v>
      </c>
      <c r="M27" s="86">
        <v>6.476547856355241</v>
      </c>
      <c r="N27" s="87">
        <v>6.4707173922044134</v>
      </c>
      <c r="O27" s="88">
        <v>6.3812741200051333</v>
      </c>
      <c r="P27" s="88" t="s">
        <v>142</v>
      </c>
      <c r="Q27" s="83"/>
      <c r="R27" s="83"/>
    </row>
    <row r="28" spans="1:18">
      <c r="A28" s="89" t="s">
        <v>35</v>
      </c>
      <c r="B28" s="82">
        <f>'[1]1A-subn'!$EL36</f>
        <v>7.6057389401682274</v>
      </c>
      <c r="C28" s="82">
        <f>'[1]1B-subn'!$EL36</f>
        <v>8.7972801328806174</v>
      </c>
      <c r="D28" s="82">
        <f>'[1]1C subn'!$DC36</f>
        <v>5.9750661776930025</v>
      </c>
      <c r="E28" s="82">
        <f>'[1]2A-subn'!$CZ36</f>
        <v>6.2492752296312641</v>
      </c>
      <c r="F28" s="82">
        <f>'[1]2B-subn'!$FQ36</f>
        <v>8</v>
      </c>
      <c r="G28" s="82">
        <f>'[1]2C-subn'!$CZ36</f>
        <v>8.7771697340320927</v>
      </c>
      <c r="H28" s="82">
        <f>'[1]2D-subn'!$CZ36</f>
        <v>6.1777711473526722</v>
      </c>
      <c r="I28" s="82">
        <f>'[1]3Ai-subn'!$CZ36</f>
        <v>7.8822082103033697</v>
      </c>
      <c r="J28" s="82">
        <f>'[1]3Aii-subn'!$CZ36</f>
        <v>7.1441201965463037</v>
      </c>
      <c r="K28" s="82">
        <f>'[1]3Aiii-subn'!$EI36</f>
        <v>7.1152734684453458</v>
      </c>
      <c r="L28" s="85">
        <v>7.4593617502472824</v>
      </c>
      <c r="M28" s="86">
        <v>7.3010540277540077</v>
      </c>
      <c r="N28" s="87">
        <v>7.3805339584316734</v>
      </c>
      <c r="O28" s="88">
        <v>7.3803165788109881</v>
      </c>
      <c r="P28" s="88" t="s">
        <v>179</v>
      </c>
      <c r="Q28" s="83"/>
      <c r="R28" s="83"/>
    </row>
    <row r="29" spans="1:18">
      <c r="A29" s="89" t="s">
        <v>36</v>
      </c>
      <c r="B29" s="82">
        <f>'[1]1A-subn'!$EL37</f>
        <v>6.4956018267187776</v>
      </c>
      <c r="C29" s="82">
        <f>'[1]1B-subn'!$EL37</f>
        <v>8.2988139960677696</v>
      </c>
      <c r="D29" s="82">
        <f>'[1]1C subn'!$DC37</f>
        <v>5.3707122003683168</v>
      </c>
      <c r="E29" s="82">
        <f>'[1]2A-subn'!$CZ37</f>
        <v>4.7697571097663181</v>
      </c>
      <c r="F29" s="82">
        <f>'[1]2B-subn'!$FQ37</f>
        <v>8</v>
      </c>
      <c r="G29" s="82">
        <f>'[1]2C-subn'!$CZ37</f>
        <v>7.1036856672698958</v>
      </c>
      <c r="H29" s="82">
        <f>'[1]2D-subn'!$CZ37</f>
        <v>8.9556401441081661</v>
      </c>
      <c r="I29" s="82">
        <f>'[1]3Ai-subn'!$CZ37</f>
        <v>7.3123774822599401</v>
      </c>
      <c r="J29" s="82">
        <f>'[1]3Aii-subn'!$CZ37</f>
        <v>6.1613181685528726</v>
      </c>
      <c r="K29" s="82">
        <f>'[1]3Aiii-subn'!$EI37</f>
        <v>6.533157509110195</v>
      </c>
      <c r="L29" s="85">
        <v>6.7217093410516213</v>
      </c>
      <c r="M29" s="86">
        <v>7.207270730286095</v>
      </c>
      <c r="N29" s="87">
        <v>6.6689510533076692</v>
      </c>
      <c r="O29" s="88">
        <v>6.8659770415484616</v>
      </c>
      <c r="P29" s="88" t="s">
        <v>300</v>
      </c>
      <c r="Q29" s="83"/>
      <c r="R29" s="83"/>
    </row>
    <row r="30" spans="1:18">
      <c r="A30" s="89" t="s">
        <v>37</v>
      </c>
      <c r="B30" s="82">
        <f>'[1]1A-subn'!$EL38</f>
        <v>7.4648593681930109</v>
      </c>
      <c r="C30" s="82">
        <f>'[1]1B-subn'!$EL38</f>
        <v>9.0248781250732986</v>
      </c>
      <c r="D30" s="82">
        <f>'[1]1C subn'!$DC38</f>
        <v>7.8536202323832534</v>
      </c>
      <c r="E30" s="82">
        <f>'[1]2A-subn'!$CZ38</f>
        <v>6.1547493457380051</v>
      </c>
      <c r="F30" s="82">
        <f>'[1]2B-subn'!$FQ38</f>
        <v>6</v>
      </c>
      <c r="G30" s="82">
        <f>'[1]2C-subn'!$CZ38</f>
        <v>7.3509543183632653</v>
      </c>
      <c r="H30" s="82">
        <f>'[1]2D-subn'!$CZ38</f>
        <v>6.3489716165946719</v>
      </c>
      <c r="I30" s="82">
        <f>'[1]3Ai-subn'!$CZ38</f>
        <v>8.7675855247168641</v>
      </c>
      <c r="J30" s="82">
        <f>'[1]3Aii-subn'!$CZ38</f>
        <v>6.2031450813325044</v>
      </c>
      <c r="K30" s="82">
        <f>'[1]3Aiii-subn'!$EI38</f>
        <v>7.6379461088914606</v>
      </c>
      <c r="L30" s="85">
        <v>8.1144525752165215</v>
      </c>
      <c r="M30" s="86">
        <v>6.4636688201739849</v>
      </c>
      <c r="N30" s="87">
        <v>7.5362255716469422</v>
      </c>
      <c r="O30" s="88">
        <v>7.3714489890124826</v>
      </c>
      <c r="P30" s="88" t="s">
        <v>179</v>
      </c>
      <c r="Q30" s="83"/>
      <c r="R30" s="83"/>
    </row>
    <row r="31" spans="1:18">
      <c r="A31" s="89" t="s">
        <v>38</v>
      </c>
      <c r="B31" s="82">
        <f>'[1]1A-subn'!$EL39</f>
        <v>7.9856066238055226</v>
      </c>
      <c r="C31" s="82">
        <f>'[1]1B-subn'!$EL39</f>
        <v>8.3031729223109547</v>
      </c>
      <c r="D31" s="82">
        <f>'[1]1C subn'!$DC39</f>
        <v>5.3749361879639865</v>
      </c>
      <c r="E31" s="82">
        <f>'[1]2A-subn'!$CZ39</f>
        <v>9.509575201081029</v>
      </c>
      <c r="F31" s="82">
        <f>'[1]2B-subn'!$FQ39</f>
        <v>10</v>
      </c>
      <c r="G31" s="82">
        <f>'[1]2C-subn'!$CZ39</f>
        <v>7.7886193797192496</v>
      </c>
      <c r="H31" s="82">
        <f>'[1]2D-subn'!$CZ39</f>
        <v>1.6121363928946346</v>
      </c>
      <c r="I31" s="82">
        <f>'[1]3Ai-subn'!$CZ39</f>
        <v>6.914876902179488</v>
      </c>
      <c r="J31" s="82">
        <f>'[1]3Aii-subn'!$CZ39</f>
        <v>9.7457223967861317</v>
      </c>
      <c r="K31" s="82">
        <f>'[1]3Aiii-subn'!$EI39</f>
        <v>4.9016486519495759</v>
      </c>
      <c r="L31" s="85">
        <v>7.2212385780268207</v>
      </c>
      <c r="M31" s="86">
        <v>7.2275827434237279</v>
      </c>
      <c r="N31" s="87">
        <v>7.1874159836383988</v>
      </c>
      <c r="O31" s="88">
        <v>7.2120791016963155</v>
      </c>
      <c r="P31" s="88" t="s">
        <v>180</v>
      </c>
      <c r="Q31" s="83"/>
      <c r="R31" s="83"/>
    </row>
    <row r="32" spans="1:18">
      <c r="A32" s="89" t="s">
        <v>39</v>
      </c>
      <c r="B32" s="82">
        <f>'[1]1A-subn'!$EL40</f>
        <v>8.5055394896196965</v>
      </c>
      <c r="C32" s="82">
        <f>'[1]1B-subn'!$EL40</f>
        <v>8.7622320335500987</v>
      </c>
      <c r="D32" s="82">
        <f>'[1]1C subn'!$DC40</f>
        <v>7.7776190107768306</v>
      </c>
      <c r="E32" s="82">
        <f>'[1]2A-subn'!$CZ40</f>
        <v>8.4242702077040104</v>
      </c>
      <c r="F32" s="82">
        <f>'[1]2B-subn'!$FQ40</f>
        <v>10</v>
      </c>
      <c r="G32" s="82">
        <f>'[1]2C-subn'!$CZ40</f>
        <v>5.7103489859808452</v>
      </c>
      <c r="H32" s="82">
        <f>'[1]2D-subn'!$CZ40</f>
        <v>8.9889515520657621</v>
      </c>
      <c r="I32" s="82">
        <f>'[1]3Ai-subn'!$CZ40</f>
        <v>9.1484202646346944</v>
      </c>
      <c r="J32" s="82">
        <f>'[1]3Aii-subn'!$CZ40</f>
        <v>8.0078903322360286</v>
      </c>
      <c r="K32" s="82">
        <f>'[1]3Aiii-subn'!$EI40</f>
        <v>6.5799980416988983</v>
      </c>
      <c r="L32" s="85">
        <v>8.3484635113155417</v>
      </c>
      <c r="M32" s="86">
        <v>8.2808926864376549</v>
      </c>
      <c r="N32" s="87">
        <v>7.912102879523208</v>
      </c>
      <c r="O32" s="88">
        <v>8.180486359092134</v>
      </c>
      <c r="P32" s="96">
        <v>1</v>
      </c>
      <c r="Q32" s="83"/>
      <c r="R32" s="83"/>
    </row>
    <row r="33" spans="1:18">
      <c r="A33" s="90" t="s">
        <v>40</v>
      </c>
      <c r="B33" s="91">
        <f>'[1]1A-subn'!$EL41</f>
        <v>7.6467071983346866</v>
      </c>
      <c r="C33" s="91">
        <f>'[1]1B-subn'!$EL41</f>
        <v>7.8933303516961768</v>
      </c>
      <c r="D33" s="91">
        <f>'[1]1C subn'!$DC41</f>
        <v>4.143494768184353</v>
      </c>
      <c r="E33" s="91">
        <f>'[1]2A-subn'!$CZ41</f>
        <v>5.0356531859888989</v>
      </c>
      <c r="F33" s="91">
        <f>'[1]2B-subn'!$FQ41</f>
        <v>6</v>
      </c>
      <c r="G33" s="91">
        <f>'[1]2C-subn'!$CZ41</f>
        <v>5.5049438961460169</v>
      </c>
      <c r="H33" s="91">
        <f>'[1]2D-subn'!$CZ41</f>
        <v>7.1703707015422014</v>
      </c>
      <c r="I33" s="91">
        <f>'[1]3Ai-subn'!$CZ41</f>
        <v>9.516194223745476</v>
      </c>
      <c r="J33" s="91">
        <f>'[1]3Aii-subn'!$CZ41</f>
        <v>7.0748270972358629</v>
      </c>
      <c r="K33" s="91">
        <f>'[1]3Aiii-subn'!$EI41</f>
        <v>5.5187275517626393</v>
      </c>
      <c r="L33" s="92">
        <v>6.5611774394050721</v>
      </c>
      <c r="M33" s="93">
        <v>5.9277419459192791</v>
      </c>
      <c r="N33" s="94">
        <v>7.3699162909146594</v>
      </c>
      <c r="O33" s="95">
        <v>6.6196118920796705</v>
      </c>
      <c r="P33" s="95" t="s">
        <v>139</v>
      </c>
      <c r="Q33" s="83"/>
      <c r="R33" s="83"/>
    </row>
    <row r="34" spans="1:18">
      <c r="A34" s="89" t="s">
        <v>41</v>
      </c>
      <c r="B34" s="82">
        <f>'[1]1A-subn'!$EL42</f>
        <v>5.0565137679510013</v>
      </c>
      <c r="C34" s="82">
        <f>'[1]1B-subn'!$EL42</f>
        <v>7.8472089374488707</v>
      </c>
      <c r="D34" s="82">
        <f>'[1]1C subn'!$DC42</f>
        <v>4.2162377891649196</v>
      </c>
      <c r="E34" s="82">
        <f>'[1]2A-subn'!$CZ42</f>
        <v>6.9044092958584411</v>
      </c>
      <c r="F34" s="82">
        <f>'[1]2B-subn'!$FQ42</f>
        <v>7</v>
      </c>
      <c r="G34" s="82">
        <f>'[1]2C-subn'!$CZ42</f>
        <v>9.3157752338277486</v>
      </c>
      <c r="H34" s="82">
        <f>'[1]2D-subn'!$CZ42</f>
        <v>3.2147161855366715</v>
      </c>
      <c r="I34" s="82">
        <f>'[1]3Ai-subn'!$CZ42</f>
        <v>6.971651212246762</v>
      </c>
      <c r="J34" s="82">
        <f>'[1]3Aii-subn'!$CZ42</f>
        <v>2.1071068294543731</v>
      </c>
      <c r="K34" s="82">
        <f>'[1]3Aiii-subn'!$EI42</f>
        <v>9.7048579591619255</v>
      </c>
      <c r="L34" s="85">
        <v>5.7066534981882642</v>
      </c>
      <c r="M34" s="86">
        <v>6.6087251788057149</v>
      </c>
      <c r="N34" s="87">
        <v>6.2612053336210209</v>
      </c>
      <c r="O34" s="88">
        <v>6.1921946702050006</v>
      </c>
      <c r="P34" s="88" t="s">
        <v>305</v>
      </c>
      <c r="Q34" s="83"/>
      <c r="R34" s="83"/>
    </row>
    <row r="35" spans="1:18">
      <c r="A35" s="89" t="s">
        <v>42</v>
      </c>
      <c r="B35" s="82">
        <f>'[1]1A-subn'!$EL43</f>
        <v>5.5591961270128731</v>
      </c>
      <c r="C35" s="82">
        <f>'[1]1B-subn'!$EL43</f>
        <v>7.6120333312154456</v>
      </c>
      <c r="D35" s="82">
        <f>'[1]1C subn'!$DC43</f>
        <v>3.3982121825269536</v>
      </c>
      <c r="E35" s="82">
        <f>'[1]2A-subn'!$CZ43</f>
        <v>1.4582807872288153</v>
      </c>
      <c r="F35" s="82">
        <f>'[1]2B-subn'!$FQ43</f>
        <v>6</v>
      </c>
      <c r="G35" s="82">
        <f>'[1]2C-subn'!$CZ43</f>
        <v>6.3439398302395666</v>
      </c>
      <c r="H35" s="82">
        <f>'[1]2D-subn'!$CZ43</f>
        <v>5.3537243419135834</v>
      </c>
      <c r="I35" s="82">
        <f>'[1]3Ai-subn'!$CZ43</f>
        <v>9.443410109817453</v>
      </c>
      <c r="J35" s="82">
        <f>'[1]3Aii-subn'!$CZ43</f>
        <v>6.6055145083652231</v>
      </c>
      <c r="K35" s="82">
        <f>'[1]3Aiii-subn'!$EI43</f>
        <v>3.5298225154112419</v>
      </c>
      <c r="L35" s="85">
        <v>5.5231472135850908</v>
      </c>
      <c r="M35" s="86">
        <v>4.7889862398454914</v>
      </c>
      <c r="N35" s="87">
        <v>6.5262490445313048</v>
      </c>
      <c r="O35" s="88">
        <v>5.612794165987296</v>
      </c>
      <c r="P35" s="96">
        <v>50</v>
      </c>
      <c r="Q35" s="83"/>
      <c r="R35" s="83"/>
    </row>
    <row r="36" spans="1:18">
      <c r="A36" s="89" t="s">
        <v>43</v>
      </c>
      <c r="B36" s="82">
        <f>'[1]1A-subn'!$EL44</f>
        <v>6.8979954669578945</v>
      </c>
      <c r="C36" s="82">
        <f>'[1]1B-subn'!$EL44</f>
        <v>8.0720166148925294</v>
      </c>
      <c r="D36" s="82">
        <f>'[1]1C subn'!$DC44</f>
        <v>6.1027437699571641</v>
      </c>
      <c r="E36" s="82">
        <f>'[1]2A-subn'!$CZ44</f>
        <v>5.1622142707440393</v>
      </c>
      <c r="F36" s="82">
        <f>'[1]2B-subn'!$FQ44</f>
        <v>5.5</v>
      </c>
      <c r="G36" s="82">
        <f>'[1]2C-subn'!$CZ44</f>
        <v>8.7135257483090403</v>
      </c>
      <c r="H36" s="82">
        <f>'[1]2D-subn'!$CZ44</f>
        <v>5.993398724237772</v>
      </c>
      <c r="I36" s="82">
        <f>'[1]3Ai-subn'!$CZ44</f>
        <v>7.6637954248664002</v>
      </c>
      <c r="J36" s="82">
        <f>'[1]3Aii-subn'!$CZ44</f>
        <v>5.5715887864858065</v>
      </c>
      <c r="K36" s="82">
        <f>'[1]3Aiii-subn'!$EI44</f>
        <v>8.7962385395271774</v>
      </c>
      <c r="L36" s="85">
        <v>7.0242519506025296</v>
      </c>
      <c r="M36" s="86">
        <v>6.3422846858227127</v>
      </c>
      <c r="N36" s="87">
        <v>7.3438742502931289</v>
      </c>
      <c r="O36" s="88">
        <v>6.9034702955727907</v>
      </c>
      <c r="P36" s="88" t="s">
        <v>300</v>
      </c>
      <c r="Q36" s="83"/>
      <c r="R36" s="83"/>
    </row>
    <row r="37" spans="1:18">
      <c r="A37" s="89" t="s">
        <v>44</v>
      </c>
      <c r="B37" s="82">
        <f>'[1]1A-subn'!$EL45</f>
        <v>7.5330584744454496</v>
      </c>
      <c r="C37" s="82">
        <f>'[1]1B-subn'!$EL45</f>
        <v>7.2846324784366843</v>
      </c>
      <c r="D37" s="82">
        <f>'[1]1C subn'!$DC45</f>
        <v>6.6641862191360968</v>
      </c>
      <c r="E37" s="82">
        <f>'[1]2A-subn'!$CZ45</f>
        <v>6.0483737491466361</v>
      </c>
      <c r="F37" s="82">
        <f>'[1]2B-subn'!$FQ45</f>
        <v>9</v>
      </c>
      <c r="G37" s="82">
        <f>'[1]2C-subn'!$CZ45</f>
        <v>9.2437544524646817</v>
      </c>
      <c r="H37" s="82">
        <f>'[1]2D-subn'!$CZ45</f>
        <v>2.9074759661396725</v>
      </c>
      <c r="I37" s="82">
        <f>'[1]3Ai-subn'!$CZ45</f>
        <v>9.3384457604926308</v>
      </c>
      <c r="J37" s="82">
        <f>'[1]3Aii-subn'!$CZ45</f>
        <v>6.4552779126384756</v>
      </c>
      <c r="K37" s="82">
        <f>'[1]3Aiii-subn'!$EI45</f>
        <v>7.7532759736406671</v>
      </c>
      <c r="L37" s="85">
        <v>7.1606257240060769</v>
      </c>
      <c r="M37" s="86">
        <v>6.7999010419377477</v>
      </c>
      <c r="N37" s="87">
        <v>7.8489998822572575</v>
      </c>
      <c r="O37" s="88">
        <v>7.2698422160670271</v>
      </c>
      <c r="P37" s="88" t="s">
        <v>336</v>
      </c>
      <c r="Q37" s="83"/>
      <c r="R37" s="83"/>
    </row>
    <row r="38" spans="1:18">
      <c r="A38" s="89" t="s">
        <v>45</v>
      </c>
      <c r="B38" s="82">
        <f>'[1]1A-subn'!$EL46</f>
        <v>6.6854735437679391</v>
      </c>
      <c r="C38" s="82">
        <f>'[1]1B-subn'!$EL46</f>
        <v>7.2360305884948239</v>
      </c>
      <c r="D38" s="82">
        <f>'[1]1C subn'!$DC46</f>
        <v>3.0540134240333234</v>
      </c>
      <c r="E38" s="82">
        <f>'[1]2A-subn'!$CZ46</f>
        <v>4.7778997462434072</v>
      </c>
      <c r="F38" s="82">
        <f>'[1]2B-subn'!$FQ46</f>
        <v>8</v>
      </c>
      <c r="G38" s="82">
        <f>'[1]2C-subn'!$CZ46</f>
        <v>7.8478695205806535</v>
      </c>
      <c r="H38" s="82">
        <f>'[1]2D-subn'!$CZ46</f>
        <v>5.767480998171215</v>
      </c>
      <c r="I38" s="82">
        <f>'[1]3Ai-subn'!$CZ46</f>
        <v>7.5388127685710229</v>
      </c>
      <c r="J38" s="82">
        <f>'[1]3Aii-subn'!$CZ46</f>
        <v>7.6049602027409549</v>
      </c>
      <c r="K38" s="82">
        <f>'[1]3Aiii-subn'!$EI46</f>
        <v>5.9955035192331589</v>
      </c>
      <c r="L38" s="85">
        <v>5.6585058520986955</v>
      </c>
      <c r="M38" s="86">
        <v>6.5983125662488185</v>
      </c>
      <c r="N38" s="87">
        <v>7.0464254968483786</v>
      </c>
      <c r="O38" s="88">
        <v>6.4344146383986311</v>
      </c>
      <c r="P38" s="88" t="s">
        <v>142</v>
      </c>
      <c r="Q38" s="83"/>
      <c r="R38" s="83"/>
    </row>
    <row r="39" spans="1:18">
      <c r="A39" s="89" t="s">
        <v>46</v>
      </c>
      <c r="B39" s="82">
        <f>'[1]1A-subn'!$EL47</f>
        <v>7.7309197219157033</v>
      </c>
      <c r="C39" s="82">
        <f>'[1]1B-subn'!$EL47</f>
        <v>8.3585774316914261</v>
      </c>
      <c r="D39" s="82">
        <f>'[1]1C subn'!$DC47</f>
        <v>6.8045414949905281</v>
      </c>
      <c r="E39" s="82">
        <f>'[1]2A-subn'!$CZ47</f>
        <v>6.3986166140787972</v>
      </c>
      <c r="F39" s="82">
        <f>'[1]2B-subn'!$FQ47</f>
        <v>7</v>
      </c>
      <c r="G39" s="82">
        <f>'[1]2C-subn'!$CZ47</f>
        <v>9.6488325773757406</v>
      </c>
      <c r="H39" s="82">
        <f>'[1]2D-subn'!$CZ47</f>
        <v>5.1855648502015033</v>
      </c>
      <c r="I39" s="82">
        <f>'[1]3Ai-subn'!$CZ47</f>
        <v>8.13007947921969</v>
      </c>
      <c r="J39" s="82">
        <f>'[1]3Aii-subn'!$CZ47</f>
        <v>4.7777291640038051</v>
      </c>
      <c r="K39" s="82">
        <f>'[1]3Aiii-subn'!$EI47</f>
        <v>8.1884409259096742</v>
      </c>
      <c r="L39" s="85">
        <v>7.6313462161992192</v>
      </c>
      <c r="M39" s="86">
        <v>7.0582535104140103</v>
      </c>
      <c r="N39" s="87">
        <v>7.0320831897110567</v>
      </c>
      <c r="O39" s="88">
        <v>7.2405609721080957</v>
      </c>
      <c r="P39" s="88" t="s">
        <v>180</v>
      </c>
      <c r="Q39" s="83"/>
      <c r="R39" s="83"/>
    </row>
    <row r="40" spans="1:18">
      <c r="A40" s="89" t="s">
        <v>47</v>
      </c>
      <c r="B40" s="82">
        <f>'[1]1A-subn'!$EL48</f>
        <v>6.2568979977459458</v>
      </c>
      <c r="C40" s="82">
        <f>'[1]1B-subn'!$EL48</f>
        <v>7.6727368789557771</v>
      </c>
      <c r="D40" s="82">
        <f>'[1]1C subn'!$DC48</f>
        <v>3.3564594393595288</v>
      </c>
      <c r="E40" s="82">
        <f>'[1]2A-subn'!$CZ48</f>
        <v>2.8462046216784733</v>
      </c>
      <c r="F40" s="82">
        <f>'[1]2B-subn'!$FQ48</f>
        <v>8</v>
      </c>
      <c r="G40" s="82">
        <f>'[1]2C-subn'!$CZ48</f>
        <v>7.1918334372781558</v>
      </c>
      <c r="H40" s="82">
        <f>'[1]2D-subn'!$CZ48</f>
        <v>9.4707283878054778</v>
      </c>
      <c r="I40" s="82">
        <f>'[1]3Ai-subn'!$CZ48</f>
        <v>6.4451360831119402</v>
      </c>
      <c r="J40" s="82">
        <f>'[1]3Aii-subn'!$CZ48</f>
        <v>7.335012947960589</v>
      </c>
      <c r="K40" s="82">
        <f>'[1]3Aiii-subn'!$EI48</f>
        <v>5.9108490919099443</v>
      </c>
      <c r="L40" s="85">
        <v>5.7620314386870843</v>
      </c>
      <c r="M40" s="86">
        <v>6.8771916116905274</v>
      </c>
      <c r="N40" s="87">
        <v>6.5636660409941578</v>
      </c>
      <c r="O40" s="88">
        <v>6.4009630304572562</v>
      </c>
      <c r="P40" s="88" t="s">
        <v>142</v>
      </c>
      <c r="Q40" s="83"/>
      <c r="R40" s="83"/>
    </row>
    <row r="41" spans="1:18">
      <c r="A41" s="89" t="s">
        <v>48</v>
      </c>
      <c r="B41" s="82">
        <f>'[1]1A-subn'!$EL49</f>
        <v>7.3035181621128489</v>
      </c>
      <c r="C41" s="82">
        <f>'[1]1B-subn'!$EL49</f>
        <v>7.6548656844572172</v>
      </c>
      <c r="D41" s="82">
        <f>'[1]1C subn'!$DC49</f>
        <v>4.9443718575902533</v>
      </c>
      <c r="E41" s="82">
        <f>'[1]2A-subn'!$CZ49</f>
        <v>4.4027989566733687</v>
      </c>
      <c r="F41" s="82">
        <f>'[1]2B-subn'!$FQ49</f>
        <v>8</v>
      </c>
      <c r="G41" s="82">
        <f>'[1]2C-subn'!$CZ49</f>
        <v>7.8603183615155059</v>
      </c>
      <c r="H41" s="82">
        <f>'[1]2D-subn'!$CZ49</f>
        <v>6.1886591750461584</v>
      </c>
      <c r="I41" s="82">
        <f>'[1]3Ai-subn'!$CZ49</f>
        <v>8.6633851272346121</v>
      </c>
      <c r="J41" s="82">
        <f>'[1]3Aii-subn'!$CZ49</f>
        <v>9.061357056873101</v>
      </c>
      <c r="K41" s="82">
        <f>'[1]3Aiii-subn'!$EI49</f>
        <v>5.7215623367722017</v>
      </c>
      <c r="L41" s="85">
        <v>6.6342519013867731</v>
      </c>
      <c r="M41" s="86">
        <v>6.6129441233087585</v>
      </c>
      <c r="N41" s="87">
        <v>7.815434840293304</v>
      </c>
      <c r="O41" s="88">
        <v>7.0208769549962788</v>
      </c>
      <c r="P41" s="88" t="s">
        <v>135</v>
      </c>
      <c r="Q41" s="83"/>
      <c r="R41" s="83"/>
    </row>
    <row r="42" spans="1:18">
      <c r="A42" s="89" t="s">
        <v>49</v>
      </c>
      <c r="B42" s="82">
        <f>'[1]1A-subn'!$EL50</f>
        <v>6.9731798903233955</v>
      </c>
      <c r="C42" s="82">
        <f>'[1]1B-subn'!$EL50</f>
        <v>8.1785146662635508</v>
      </c>
      <c r="D42" s="82">
        <f>'[1]1C subn'!$DC50</f>
        <v>3.3756229416409522</v>
      </c>
      <c r="E42" s="82">
        <f>'[1]2A-subn'!$CZ50</f>
        <v>5.3892370203020858</v>
      </c>
      <c r="F42" s="82">
        <f>'[1]2B-subn'!$FQ50</f>
        <v>8</v>
      </c>
      <c r="G42" s="82">
        <f>'[1]2C-subn'!$CZ50</f>
        <v>6.2735729617507454</v>
      </c>
      <c r="H42" s="82">
        <f>'[1]2D-subn'!$CZ50</f>
        <v>6.1647449509205625</v>
      </c>
      <c r="I42" s="82">
        <f>'[1]3Ai-subn'!$CZ50</f>
        <v>8.400833763120449</v>
      </c>
      <c r="J42" s="82">
        <f>'[1]3Aii-subn'!$CZ50</f>
        <v>8.9301323844661713</v>
      </c>
      <c r="K42" s="82">
        <f>'[1]3Aiii-subn'!$EI50</f>
        <v>4.9423139622601484</v>
      </c>
      <c r="L42" s="85">
        <v>6.1757724994092991</v>
      </c>
      <c r="M42" s="86">
        <v>6.456888733243348</v>
      </c>
      <c r="N42" s="87">
        <v>7.4244267032822568</v>
      </c>
      <c r="O42" s="88">
        <v>6.6856959786449686</v>
      </c>
      <c r="P42" s="88" t="s">
        <v>183</v>
      </c>
      <c r="Q42" s="83"/>
      <c r="R42" s="83"/>
    </row>
    <row r="43" spans="1:18">
      <c r="A43" s="90" t="s">
        <v>50</v>
      </c>
      <c r="B43" s="91">
        <f>'[1]1A-subn'!$EL51</f>
        <v>6.7297690964493642</v>
      </c>
      <c r="C43" s="91">
        <f>'[1]1B-subn'!$EL51</f>
        <v>5.890962252088122</v>
      </c>
      <c r="D43" s="91">
        <f>'[1]1C subn'!$DC51</f>
        <v>5.7171831574447918</v>
      </c>
      <c r="E43" s="91">
        <f>'[1]2A-subn'!$CZ51</f>
        <v>6.6492547380635081</v>
      </c>
      <c r="F43" s="91">
        <f>'[1]2B-subn'!$FQ51</f>
        <v>6</v>
      </c>
      <c r="G43" s="91">
        <f>'[1]2C-subn'!$CZ51</f>
        <v>7.8562170922142762</v>
      </c>
      <c r="H43" s="91">
        <f>'[1]2D-subn'!$CZ51</f>
        <v>6.3237931286981928</v>
      </c>
      <c r="I43" s="91">
        <f>'[1]3Ai-subn'!$CZ51</f>
        <v>7.1748980594689442</v>
      </c>
      <c r="J43" s="91">
        <f>'[1]3Aii-subn'!$CZ51</f>
        <v>5.0551990852290052</v>
      </c>
      <c r="K43" s="91">
        <f>'[1]3Aiii-subn'!$EI51</f>
        <v>8.9857624128668476</v>
      </c>
      <c r="L43" s="92">
        <v>6.1126381686607587</v>
      </c>
      <c r="M43" s="93">
        <v>6.707316239743994</v>
      </c>
      <c r="N43" s="94">
        <v>7.0719531858549329</v>
      </c>
      <c r="O43" s="97">
        <v>6.630635864753228</v>
      </c>
      <c r="P43" s="97" t="s">
        <v>139</v>
      </c>
      <c r="Q43" s="83"/>
      <c r="R43" s="83"/>
    </row>
    <row r="44" spans="1:18">
      <c r="A44" s="98" t="s">
        <v>51</v>
      </c>
      <c r="B44" s="82">
        <f>'[1]1A-subn'!$EL52</f>
        <v>8.5048202446437955</v>
      </c>
      <c r="C44" s="82">
        <f>'[1]1B-subn'!$EL52</f>
        <v>8.8752136482197912</v>
      </c>
      <c r="D44" s="82">
        <f>'[1]1C subn'!$DC52</f>
        <v>7.5294326841239538</v>
      </c>
      <c r="E44" s="82">
        <f>'[1]2A-subn'!$CZ52</f>
        <v>9.9126339142184889</v>
      </c>
      <c r="F44" s="82">
        <f>'[1]2B-subn'!$FQ52</f>
        <v>10</v>
      </c>
      <c r="G44" s="82">
        <f>'[1]2C-subn'!$CZ52</f>
        <v>8.3616633142383083</v>
      </c>
      <c r="H44" s="82">
        <f>'[1]2D-subn'!$CZ52</f>
        <v>4.6568294923595888</v>
      </c>
      <c r="I44" s="82">
        <f>'[1]3Ai-subn'!$CZ52</f>
        <v>8.6451973630308903</v>
      </c>
      <c r="J44" s="82">
        <f>'[1]3Aii-subn'!$CZ52</f>
        <v>6.4934144901477042</v>
      </c>
      <c r="K44" s="82">
        <f>'[1]3Aiii-subn'!$EI52</f>
        <v>8.4759305995619094</v>
      </c>
      <c r="L44" s="99">
        <v>8.3031555256625129</v>
      </c>
      <c r="M44" s="100">
        <v>8.2327816802040967</v>
      </c>
      <c r="N44" s="101">
        <v>7.8715141509135016</v>
      </c>
      <c r="O44" s="102">
        <v>8.1358171189267043</v>
      </c>
      <c r="P44" s="103">
        <v>2</v>
      </c>
      <c r="Q44" s="83"/>
      <c r="R44" s="83"/>
    </row>
    <row r="45" spans="1:18">
      <c r="A45" s="98" t="s">
        <v>52</v>
      </c>
      <c r="B45" s="82">
        <f>'[1]1A-subn'!$EL53</f>
        <v>7.9762532842929135</v>
      </c>
      <c r="C45" s="82">
        <f>'[1]1B-subn'!$EL53</f>
        <v>6.9809435816141949</v>
      </c>
      <c r="D45" s="82">
        <f>'[1]1C subn'!$DC53</f>
        <v>7.472792026640505</v>
      </c>
      <c r="E45" s="82">
        <f>'[1]2A-subn'!$CZ53</f>
        <v>9.0105551320126995</v>
      </c>
      <c r="F45" s="82">
        <f>'[1]2B-subn'!$FQ53</f>
        <v>10</v>
      </c>
      <c r="G45" s="82">
        <f>'[1]2C-subn'!$CZ53</f>
        <v>8.8070886656508236</v>
      </c>
      <c r="H45" s="82">
        <f>'[1]2D-subn'!$CZ53</f>
        <v>3.8585385601590518</v>
      </c>
      <c r="I45" s="82">
        <f>'[1]3Ai-subn'!$CZ53</f>
        <v>7.7996630956210282</v>
      </c>
      <c r="J45" s="82">
        <f>'[1]3Aii-subn'!$CZ53</f>
        <v>7.7505961714729166</v>
      </c>
      <c r="K45" s="82">
        <f>'[1]3Aiii-subn'!$EI53</f>
        <v>7.5409237068725421</v>
      </c>
      <c r="L45" s="99">
        <v>7.4766629641825375</v>
      </c>
      <c r="M45" s="100">
        <v>7.9190455894556431</v>
      </c>
      <c r="N45" s="101">
        <v>7.6970609913221635</v>
      </c>
      <c r="O45" s="104">
        <v>7.6975898483201144</v>
      </c>
      <c r="P45" s="105">
        <v>5</v>
      </c>
      <c r="Q45" s="83"/>
      <c r="R45" s="83"/>
    </row>
    <row r="46" spans="1:18">
      <c r="A46" s="98" t="s">
        <v>53</v>
      </c>
      <c r="B46" s="82">
        <f>'[1]1A-subn'!$EL54</f>
        <v>8.2854301901297998</v>
      </c>
      <c r="C46" s="82">
        <f>'[1]1B-subn'!$EL54</f>
        <v>9.0142425348814132</v>
      </c>
      <c r="D46" s="82">
        <f>'[1]1C subn'!$DC54</f>
        <v>6.7057063126470418</v>
      </c>
      <c r="E46" s="82">
        <f>'[1]2A-subn'!$CZ54</f>
        <v>9.776836211369373</v>
      </c>
      <c r="F46" s="82">
        <f>'[1]2B-subn'!$FQ54</f>
        <v>10</v>
      </c>
      <c r="G46" s="82">
        <f>'[1]2C-subn'!$CZ54</f>
        <v>7.219080653228156</v>
      </c>
      <c r="H46" s="82">
        <f>'[1]2D-subn'!$CZ54</f>
        <v>4.5507499773831945</v>
      </c>
      <c r="I46" s="82">
        <f>'[1]3Ai-subn'!$CZ54</f>
        <v>8.3890944168217239</v>
      </c>
      <c r="J46" s="82">
        <f>'[1]3Aii-subn'!$CZ54</f>
        <v>7.5066761042401664</v>
      </c>
      <c r="K46" s="82">
        <f>'[1]3Aiii-subn'!$EI54</f>
        <v>7.9304295656873354</v>
      </c>
      <c r="L46" s="99">
        <v>8.001793012552751</v>
      </c>
      <c r="M46" s="100">
        <v>7.88666671049518</v>
      </c>
      <c r="N46" s="101">
        <v>7.9420666955830752</v>
      </c>
      <c r="O46" s="104">
        <v>7.9435088062103354</v>
      </c>
      <c r="P46" s="104" t="s">
        <v>205</v>
      </c>
      <c r="Q46" s="83"/>
      <c r="R46" s="83"/>
    </row>
    <row r="47" spans="1:18">
      <c r="A47" s="98" t="s">
        <v>54</v>
      </c>
      <c r="B47" s="82">
        <f>'[1]1A-subn'!$EL55</f>
        <v>6.9106854597716527</v>
      </c>
      <c r="C47" s="82">
        <f>'[1]1B-subn'!$EL55</f>
        <v>5.150400652616586</v>
      </c>
      <c r="D47" s="82">
        <f>'[1]1C subn'!$DC55</f>
        <v>6.8938832458371371</v>
      </c>
      <c r="E47" s="82">
        <f>'[1]2A-subn'!$CZ55</f>
        <v>5.2513601386890842</v>
      </c>
      <c r="F47" s="82">
        <f>'[1]2B-subn'!$FQ55</f>
        <v>7</v>
      </c>
      <c r="G47" s="82">
        <f>'[1]2C-subn'!$CZ55</f>
        <v>8.4828332818867391</v>
      </c>
      <c r="H47" s="82">
        <f>'[1]2D-subn'!$CZ55</f>
        <v>5.5959714840859123</v>
      </c>
      <c r="I47" s="82">
        <f>'[1]3Ai-subn'!$CZ55</f>
        <v>7.3213210169887963</v>
      </c>
      <c r="J47" s="82">
        <f>'[1]3Aii-subn'!$CZ55</f>
        <v>6.6925418717807776</v>
      </c>
      <c r="K47" s="82">
        <f>'[1]3Aiii-subn'!$EI55</f>
        <v>8.5349033726027681</v>
      </c>
      <c r="L47" s="99">
        <v>6.3183231194084586</v>
      </c>
      <c r="M47" s="100">
        <v>6.582541226165433</v>
      </c>
      <c r="N47" s="101">
        <v>7.5162554204574477</v>
      </c>
      <c r="O47" s="104">
        <v>6.805706588677114</v>
      </c>
      <c r="P47" s="104" t="s">
        <v>137</v>
      </c>
      <c r="Q47" s="83"/>
      <c r="R47" s="83"/>
    </row>
    <row r="48" spans="1:18">
      <c r="A48" s="98" t="s">
        <v>55</v>
      </c>
      <c r="B48" s="82">
        <f>'[1]1A-subn'!$EL56</f>
        <v>4.9325752237053262</v>
      </c>
      <c r="C48" s="82">
        <f>'[1]1B-subn'!$EL56</f>
        <v>6.4539206519128411</v>
      </c>
      <c r="D48" s="82">
        <f>'[1]1C subn'!$DC56</f>
        <v>7.4353688934333952</v>
      </c>
      <c r="E48" s="82">
        <f>'[1]2A-subn'!$CZ56</f>
        <v>5.6888264863110667</v>
      </c>
      <c r="F48" s="82">
        <f>'[1]2B-subn'!$FQ56</f>
        <v>6</v>
      </c>
      <c r="G48" s="82">
        <f>'[1]2C-subn'!$CZ56</f>
        <v>6.0895021228755386</v>
      </c>
      <c r="H48" s="82">
        <f>'[1]2D-subn'!$CZ56</f>
        <v>5.5203494069767345</v>
      </c>
      <c r="I48" s="82">
        <f>'[1]3Ai-subn'!$CZ56</f>
        <v>7.609388864046509</v>
      </c>
      <c r="J48" s="82">
        <f>'[1]3Aii-subn'!$CZ56</f>
        <v>6.4597768217374787</v>
      </c>
      <c r="K48" s="82">
        <f>'[1]3Aiii-subn'!$EI56</f>
        <v>6.6691752449981152</v>
      </c>
      <c r="L48" s="99">
        <v>6.2739549230171869</v>
      </c>
      <c r="M48" s="100">
        <v>5.8246695040408349</v>
      </c>
      <c r="N48" s="101">
        <v>6.9127803102607004</v>
      </c>
      <c r="O48" s="104">
        <v>6.3371349124395735</v>
      </c>
      <c r="P48" s="104" t="s">
        <v>306</v>
      </c>
      <c r="Q48" s="83"/>
      <c r="R48" s="83"/>
    </row>
    <row r="49" spans="1:18">
      <c r="A49" s="98" t="s">
        <v>56</v>
      </c>
      <c r="B49" s="82">
        <f>'[1]1A-subn'!$EL57</f>
        <v>8.034057305622321</v>
      </c>
      <c r="C49" s="82">
        <f>'[1]1B-subn'!$EL57</f>
        <v>7.2502206466607175</v>
      </c>
      <c r="D49" s="82">
        <f>'[1]1C subn'!$DC57</f>
        <v>7.3068564315725135</v>
      </c>
      <c r="E49" s="82">
        <f>'[1]2A-subn'!$CZ57</f>
        <v>5.8425721288477259</v>
      </c>
      <c r="F49" s="82">
        <f>'[1]2B-subn'!$FQ57</f>
        <v>7</v>
      </c>
      <c r="G49" s="82">
        <f>'[1]2C-subn'!$CZ57</f>
        <v>8.0857316995224906</v>
      </c>
      <c r="H49" s="82">
        <f>'[1]2D-subn'!$CZ57</f>
        <v>7.7072787738806801</v>
      </c>
      <c r="I49" s="82">
        <f>'[1]3Ai-subn'!$CZ57</f>
        <v>8.9410475971857544</v>
      </c>
      <c r="J49" s="82">
        <f>'[1]3Aii-subn'!$CZ57</f>
        <v>6.8199781512067217</v>
      </c>
      <c r="K49" s="82">
        <f>'[1]3Aiii-subn'!$EI57</f>
        <v>8.936777206113268</v>
      </c>
      <c r="L49" s="99">
        <v>7.5303781279518498</v>
      </c>
      <c r="M49" s="100">
        <v>7.1588956505627248</v>
      </c>
      <c r="N49" s="101">
        <v>8.2326009848352495</v>
      </c>
      <c r="O49" s="104">
        <v>7.6406249211166086</v>
      </c>
      <c r="P49" s="105">
        <v>6</v>
      </c>
      <c r="Q49" s="83"/>
      <c r="R49" s="83"/>
    </row>
    <row r="50" spans="1:18">
      <c r="A50" s="98" t="s">
        <v>57</v>
      </c>
      <c r="B50" s="82">
        <f>'[1]1A-subn'!$EL58</f>
        <v>8.0318440653802288</v>
      </c>
      <c r="C50" s="82">
        <f>'[1]1B-subn'!$EL58</f>
        <v>6.7925958958533101</v>
      </c>
      <c r="D50" s="82">
        <f>'[1]1C subn'!$DC58</f>
        <v>5.496813944063808</v>
      </c>
      <c r="E50" s="82">
        <f>'[1]2A-subn'!$CZ58</f>
        <v>8.8252497790964064</v>
      </c>
      <c r="F50" s="82">
        <f>'[1]2B-subn'!$FQ58</f>
        <v>10</v>
      </c>
      <c r="G50" s="82">
        <f>'[1]2C-subn'!$CZ58</f>
        <v>7.8884809063256487</v>
      </c>
      <c r="H50" s="82">
        <f>'[1]2D-subn'!$CZ58</f>
        <v>2.1736600371732062</v>
      </c>
      <c r="I50" s="82">
        <f>'[1]3Ai-subn'!$CZ58</f>
        <v>7.4942392392077082</v>
      </c>
      <c r="J50" s="82">
        <f>'[1]3Aii-subn'!$CZ58</f>
        <v>5.8125086769500651</v>
      </c>
      <c r="K50" s="82">
        <f>'[1]3Aiii-subn'!$EI58</f>
        <v>5.4362159533264665</v>
      </c>
      <c r="L50" s="99">
        <v>6.773751301765782</v>
      </c>
      <c r="M50" s="100">
        <v>7.2218476806488159</v>
      </c>
      <c r="N50" s="101">
        <v>6.247654623161413</v>
      </c>
      <c r="O50" s="104">
        <v>6.7477512018586703</v>
      </c>
      <c r="P50" s="104" t="s">
        <v>183</v>
      </c>
      <c r="Q50" s="83"/>
      <c r="R50" s="83"/>
    </row>
    <row r="51" spans="1:18">
      <c r="A51" s="71" t="s">
        <v>75</v>
      </c>
      <c r="B51" s="82">
        <f>'[1]1A-subn'!$EL59</f>
        <v>5.5812671980421662</v>
      </c>
      <c r="C51" s="82">
        <f>'[1]1B-subn'!$EL59</f>
        <v>7.7706392401553313</v>
      </c>
      <c r="D51" s="82">
        <f>'[1]1C subn'!$DC59</f>
        <v>5.5120179792003761</v>
      </c>
      <c r="E51" s="82">
        <f>'[1]2A-subn'!$CZ59</f>
        <v>5.2510500125824242</v>
      </c>
      <c r="F51" s="82">
        <f>'[1]2B-subn'!$FQ59</f>
        <v>6.5</v>
      </c>
      <c r="G51" s="82">
        <f>'[1]2C-subn'!$CZ59</f>
        <v>8.9309882793499895</v>
      </c>
      <c r="H51" s="82">
        <f>'[1]2D-subn'!$CZ59</f>
        <v>4.5483818753042558</v>
      </c>
      <c r="I51" s="82">
        <f>'[1]3Ai-subn'!$CZ59</f>
        <v>7.1192276519836071</v>
      </c>
      <c r="J51" s="82">
        <f>'[1]3Aii-subn'!$CZ59</f>
        <v>3.6722794773834537</v>
      </c>
      <c r="K51" s="82">
        <f>'[1]3Aiii-subn'!$EI59</f>
        <v>7.708814004182555</v>
      </c>
      <c r="L51" s="99">
        <v>6.2879748057992915</v>
      </c>
      <c r="M51" s="100">
        <v>6.3076050418091674</v>
      </c>
      <c r="N51" s="101">
        <v>6.1667737111832048</v>
      </c>
      <c r="O51" s="104">
        <v>6.2541178529305546</v>
      </c>
      <c r="P51" s="104" t="s">
        <v>306</v>
      </c>
      <c r="Q51" s="83"/>
      <c r="R51" s="83"/>
    </row>
    <row r="52" spans="1:18">
      <c r="A52" s="98" t="s">
        <v>58</v>
      </c>
      <c r="B52" s="82">
        <f>'[1]1A-subn'!$EL60</f>
        <v>6.6026862845289678</v>
      </c>
      <c r="C52" s="82">
        <f>'[1]1B-subn'!$EL60</f>
        <v>8.4765278740211265</v>
      </c>
      <c r="D52" s="82">
        <f>'[1]1C subn'!$DC60</f>
        <v>3.7391881939085456</v>
      </c>
      <c r="E52" s="82">
        <f>'[1]2A-subn'!$CZ60</f>
        <v>4.8677950799267391</v>
      </c>
      <c r="F52" s="82">
        <f>'[1]2B-subn'!$FQ60</f>
        <v>6</v>
      </c>
      <c r="G52" s="82">
        <f>'[1]2C-subn'!$CZ60</f>
        <v>6.9871270904174576</v>
      </c>
      <c r="H52" s="82">
        <f>'[1]2D-subn'!$CZ60</f>
        <v>6.3152935722938413</v>
      </c>
      <c r="I52" s="82">
        <f>'[1]3Ai-subn'!$CZ60</f>
        <v>8.3115840290488112</v>
      </c>
      <c r="J52" s="82">
        <f>'[1]3Aii-subn'!$CZ60</f>
        <v>6.7822358401231666</v>
      </c>
      <c r="K52" s="82">
        <f>'[1]3Aiii-subn'!$EI60</f>
        <v>6.359327723765599</v>
      </c>
      <c r="L52" s="99">
        <v>6.2728007841528806</v>
      </c>
      <c r="M52" s="100">
        <v>6.0425539356595088</v>
      </c>
      <c r="N52" s="101">
        <v>7.1510491976458583</v>
      </c>
      <c r="O52" s="104">
        <v>6.4888013058194156</v>
      </c>
      <c r="P52" s="104" t="s">
        <v>337</v>
      </c>
      <c r="Q52" s="83"/>
      <c r="R52" s="83"/>
    </row>
    <row r="53" spans="1:18">
      <c r="A53" s="106" t="s">
        <v>59</v>
      </c>
      <c r="B53" s="91">
        <f>'[1]1A-subn'!$EL61</f>
        <v>4.7701370235639242</v>
      </c>
      <c r="C53" s="91">
        <f>'[1]1B-subn'!$EL61</f>
        <v>8.7742905822988515</v>
      </c>
      <c r="D53" s="91">
        <f>'[1]1C subn'!$DC61</f>
        <v>5.4179391519938545</v>
      </c>
      <c r="E53" s="91">
        <f>'[1]2A-subn'!$CZ61</f>
        <v>8.6510077373588246</v>
      </c>
      <c r="F53" s="91">
        <f>'[1]2B-subn'!$FQ61</f>
        <v>10</v>
      </c>
      <c r="G53" s="91">
        <f>'[1]2C-subn'!$CZ61</f>
        <v>7.0600466971312468</v>
      </c>
      <c r="H53" s="91">
        <f>'[1]2D-subn'!$CZ61</f>
        <v>5.9190987424850618</v>
      </c>
      <c r="I53" s="91">
        <f>'[1]3Ai-subn'!$CZ61</f>
        <v>9.3082975394310434</v>
      </c>
      <c r="J53" s="91">
        <f>'[1]3Aii-subn'!$CZ61</f>
        <v>1.3893952907727569</v>
      </c>
      <c r="K53" s="91">
        <f>'[1]3Aiii-subn'!$EI61</f>
        <v>9.8356443323848239</v>
      </c>
      <c r="L53" s="107">
        <v>6.3207889192855431</v>
      </c>
      <c r="M53" s="108">
        <v>7.9075382942437837</v>
      </c>
      <c r="N53" s="109">
        <v>6.8444457208628746</v>
      </c>
      <c r="O53" s="110">
        <v>7.0242576447974008</v>
      </c>
      <c r="P53" s="110" t="s">
        <v>135</v>
      </c>
      <c r="Q53" s="83"/>
      <c r="R53" s="8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="125" zoomScaleNormal="125" zoomScalePageLayoutView="125" workbookViewId="0">
      <pane xSplit="1" ySplit="2" topLeftCell="B66" activePane="bottomRight" state="frozen"/>
      <selection pane="topRight" activeCell="B1" sqref="B1"/>
      <selection pane="bottomLeft" activeCell="A3" sqref="A3"/>
      <selection pane="bottomRight" activeCell="B47" sqref="B47:M97"/>
    </sheetView>
  </sheetViews>
  <sheetFormatPr baseColWidth="10" defaultColWidth="8.83203125" defaultRowHeight="14" x14ac:dyDescent="0"/>
  <cols>
    <col min="1" max="1" width="28" style="58" customWidth="1"/>
    <col min="2" max="12" width="5.6640625" style="81" customWidth="1"/>
    <col min="13" max="13" width="8.83203125" style="81"/>
    <col min="14" max="16384" width="8.83203125" style="58"/>
  </cols>
  <sheetData>
    <row r="1" spans="1:13">
      <c r="A1" s="4" t="s">
        <v>359</v>
      </c>
      <c r="I1" s="176"/>
    </row>
    <row r="2" spans="1:13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358</v>
      </c>
    </row>
    <row r="3" spans="1:13">
      <c r="A3" s="79" t="s">
        <v>354</v>
      </c>
      <c r="B3" s="177">
        <v>7.7311187313632228</v>
      </c>
      <c r="C3" s="177">
        <v>7.760062729679035</v>
      </c>
      <c r="D3" s="177">
        <v>7.6979999964133814</v>
      </c>
      <c r="E3" s="177">
        <v>7.7117894173969761</v>
      </c>
      <c r="F3" s="178">
        <v>7.732307598578716</v>
      </c>
      <c r="G3" s="178">
        <v>7.729239341717749</v>
      </c>
      <c r="H3" s="177">
        <v>7.6705625339155059</v>
      </c>
      <c r="I3" s="177">
        <v>7.6565889471441775</v>
      </c>
      <c r="J3" s="177">
        <v>7.5843798896147607</v>
      </c>
      <c r="K3" s="179">
        <v>7.6276892871064446</v>
      </c>
      <c r="L3" s="179">
        <v>7.6457087767955603</v>
      </c>
      <c r="M3" s="189"/>
    </row>
    <row r="4" spans="1:13">
      <c r="A4" s="114" t="s">
        <v>60</v>
      </c>
      <c r="B4" s="104">
        <v>8.0476399910980128</v>
      </c>
      <c r="C4" s="104">
        <v>8.0941231024560256</v>
      </c>
      <c r="D4" s="104">
        <v>8.0482007967258653</v>
      </c>
      <c r="E4" s="104">
        <v>8.050874776307392</v>
      </c>
      <c r="F4" s="104">
        <v>8.0593911983719639</v>
      </c>
      <c r="G4" s="104">
        <v>8.0571886135494228</v>
      </c>
      <c r="H4" s="104">
        <v>7.9849136639892704</v>
      </c>
      <c r="I4" s="104">
        <v>7.9930775819652302</v>
      </c>
      <c r="J4" s="104">
        <v>7.9762281881474335</v>
      </c>
      <c r="K4" s="180">
        <v>8.0046124551438194</v>
      </c>
      <c r="L4" s="180">
        <v>8.0549742352888405</v>
      </c>
      <c r="M4" s="190">
        <v>1</v>
      </c>
    </row>
    <row r="5" spans="1:13">
      <c r="A5" s="114" t="s">
        <v>61</v>
      </c>
      <c r="B5" s="104">
        <v>7.9027002134386066</v>
      </c>
      <c r="C5" s="104">
        <v>7.9412269073282005</v>
      </c>
      <c r="D5" s="104">
        <v>7.8937652218832675</v>
      </c>
      <c r="E5" s="104">
        <v>7.9107782154279809</v>
      </c>
      <c r="F5" s="104">
        <v>7.9243642528312073</v>
      </c>
      <c r="G5" s="104">
        <v>7.9238902463694769</v>
      </c>
      <c r="H5" s="104">
        <v>7.8561632926903711</v>
      </c>
      <c r="I5" s="104">
        <v>7.862198421474428</v>
      </c>
      <c r="J5" s="104">
        <v>7.790419238603306</v>
      </c>
      <c r="K5" s="180">
        <v>7.8175667449048918</v>
      </c>
      <c r="L5" s="180">
        <v>7.8513038686500076</v>
      </c>
      <c r="M5" s="190">
        <v>2</v>
      </c>
    </row>
    <row r="6" spans="1:13">
      <c r="A6" s="114" t="s">
        <v>62</v>
      </c>
      <c r="B6" s="104">
        <v>7.7122500431752981</v>
      </c>
      <c r="C6" s="104">
        <v>7.738739116865923</v>
      </c>
      <c r="D6" s="104">
        <v>7.6760561757686512</v>
      </c>
      <c r="E6" s="104">
        <v>7.6890591003151521</v>
      </c>
      <c r="F6" s="104">
        <v>7.7062218531823454</v>
      </c>
      <c r="G6" s="104">
        <v>7.7034938592046247</v>
      </c>
      <c r="H6" s="104">
        <v>7.6387596520713403</v>
      </c>
      <c r="I6" s="104">
        <v>7.6131736569053361</v>
      </c>
      <c r="J6" s="104">
        <v>7.532531609387334</v>
      </c>
      <c r="K6" s="180">
        <v>7.5633733609442801</v>
      </c>
      <c r="L6" s="180">
        <v>7.6072385740919373</v>
      </c>
      <c r="M6" s="190" t="s">
        <v>134</v>
      </c>
    </row>
    <row r="7" spans="1:13">
      <c r="A7" s="114" t="s">
        <v>63</v>
      </c>
      <c r="B7" s="104">
        <v>7.7095771073788057</v>
      </c>
      <c r="C7" s="104">
        <v>7.7345838267354461</v>
      </c>
      <c r="D7" s="104">
        <v>7.6696308324858871</v>
      </c>
      <c r="E7" s="104">
        <v>7.669340382092436</v>
      </c>
      <c r="F7" s="104">
        <v>7.6845484414030247</v>
      </c>
      <c r="G7" s="104">
        <v>7.6786192445532846</v>
      </c>
      <c r="H7" s="104">
        <v>7.6114623948882496</v>
      </c>
      <c r="I7" s="104">
        <v>7.6249370071711615</v>
      </c>
      <c r="J7" s="104">
        <v>7.5101850559068195</v>
      </c>
      <c r="K7" s="180">
        <v>7.5645638808670581</v>
      </c>
      <c r="L7" s="180">
        <v>7.5635597292703443</v>
      </c>
      <c r="M7" s="190" t="s">
        <v>134</v>
      </c>
    </row>
    <row r="8" spans="1:13">
      <c r="A8" s="114" t="s">
        <v>64</v>
      </c>
      <c r="B8" s="104">
        <v>7.548582068003963</v>
      </c>
      <c r="C8" s="104">
        <v>7.5735645177213895</v>
      </c>
      <c r="D8" s="104">
        <v>7.5182989086365177</v>
      </c>
      <c r="E8" s="104">
        <v>7.6155792358069965</v>
      </c>
      <c r="F8" s="104">
        <v>7.629344235661299</v>
      </c>
      <c r="G8" s="104">
        <v>7.5946816352826039</v>
      </c>
      <c r="H8" s="104">
        <v>7.5663097330669045</v>
      </c>
      <c r="I8" s="104">
        <v>7.5007594182975508</v>
      </c>
      <c r="J8" s="104">
        <v>7.4299122805805879</v>
      </c>
      <c r="K8" s="180">
        <v>7.4689838458274407</v>
      </c>
      <c r="L8" s="180">
        <v>7.5963815011127416</v>
      </c>
      <c r="M8" s="190" t="s">
        <v>134</v>
      </c>
    </row>
    <row r="9" spans="1:13">
      <c r="A9" s="114" t="s">
        <v>65</v>
      </c>
      <c r="B9" s="104">
        <v>7.7263043063931667</v>
      </c>
      <c r="C9" s="104">
        <v>7.7336540611585898</v>
      </c>
      <c r="D9" s="104">
        <v>7.6702479244947348</v>
      </c>
      <c r="E9" s="104">
        <v>7.6739630807876225</v>
      </c>
      <c r="F9" s="104">
        <v>7.67870071872587</v>
      </c>
      <c r="G9" s="104">
        <v>7.6766751163116673</v>
      </c>
      <c r="H9" s="104">
        <v>7.6079815078727862</v>
      </c>
      <c r="I9" s="104">
        <v>7.5953746002450293</v>
      </c>
      <c r="J9" s="104">
        <v>7.5050561040251891</v>
      </c>
      <c r="K9" s="180">
        <v>7.537605349745145</v>
      </c>
      <c r="L9" s="180">
        <v>7.525651668927801</v>
      </c>
      <c r="M9" s="190" t="s">
        <v>361</v>
      </c>
    </row>
    <row r="10" spans="1:13">
      <c r="A10" s="114" t="s">
        <v>66</v>
      </c>
      <c r="B10" s="104">
        <v>7.8309505210746648</v>
      </c>
      <c r="C10" s="104">
        <v>7.8563806235099705</v>
      </c>
      <c r="D10" s="104">
        <v>7.7816770888548383</v>
      </c>
      <c r="E10" s="104">
        <v>7.7842656817199511</v>
      </c>
      <c r="F10" s="104">
        <v>7.7996407747958605</v>
      </c>
      <c r="G10" s="104">
        <v>7.781416050250507</v>
      </c>
      <c r="H10" s="104">
        <v>7.7317001069116715</v>
      </c>
      <c r="I10" s="104">
        <v>7.7009440561349969</v>
      </c>
      <c r="J10" s="104">
        <v>7.5976583690746411</v>
      </c>
      <c r="K10" s="180">
        <v>7.6450765001689662</v>
      </c>
      <c r="L10" s="180">
        <v>7.6355431642298841</v>
      </c>
      <c r="M10" s="190" t="s">
        <v>134</v>
      </c>
    </row>
    <row r="11" spans="1:13">
      <c r="A11" s="114" t="s">
        <v>67</v>
      </c>
      <c r="B11" s="104">
        <v>7.5769284165717075</v>
      </c>
      <c r="C11" s="104">
        <v>7.594439663927683</v>
      </c>
      <c r="D11" s="104">
        <v>7.5262744465802163</v>
      </c>
      <c r="E11" s="104">
        <v>7.5108818590170427</v>
      </c>
      <c r="F11" s="104">
        <v>7.520521231780017</v>
      </c>
      <c r="G11" s="104">
        <v>7.5175728923505964</v>
      </c>
      <c r="H11" s="104">
        <v>7.4759990006157553</v>
      </c>
      <c r="I11" s="104">
        <v>7.3801165061655079</v>
      </c>
      <c r="J11" s="104">
        <v>7.3463545426175232</v>
      </c>
      <c r="K11" s="180">
        <v>7.3688089312064209</v>
      </c>
      <c r="L11" s="180">
        <v>7.3551961043416503</v>
      </c>
      <c r="M11" s="190" t="s">
        <v>362</v>
      </c>
    </row>
    <row r="12" spans="1:13">
      <c r="A12" s="114" t="s">
        <v>68</v>
      </c>
      <c r="B12" s="104">
        <v>7.6340548557915966</v>
      </c>
      <c r="C12" s="104">
        <v>7.6675433013859164</v>
      </c>
      <c r="D12" s="104">
        <v>7.6050352711268623</v>
      </c>
      <c r="E12" s="104">
        <v>7.6011143449614913</v>
      </c>
      <c r="F12" s="104">
        <v>7.6335579969059983</v>
      </c>
      <c r="G12" s="104">
        <v>7.6246119443103586</v>
      </c>
      <c r="H12" s="104">
        <v>7.5696795635298244</v>
      </c>
      <c r="I12" s="104">
        <v>7.5025626708610273</v>
      </c>
      <c r="J12" s="104">
        <v>7.4449031819330331</v>
      </c>
      <c r="K12" s="180">
        <v>7.4920766643236663</v>
      </c>
      <c r="L12" s="180">
        <v>7.4184709309967083</v>
      </c>
      <c r="M12" s="190" t="s">
        <v>362</v>
      </c>
    </row>
    <row r="13" spans="1:13">
      <c r="A13" s="115" t="s">
        <v>69</v>
      </c>
      <c r="B13" s="110">
        <v>7.6221997907064001</v>
      </c>
      <c r="C13" s="110">
        <v>7.6663721757012162</v>
      </c>
      <c r="D13" s="110">
        <v>7.5908132975769744</v>
      </c>
      <c r="E13" s="110">
        <v>7.6120374975336889</v>
      </c>
      <c r="F13" s="110">
        <v>7.6867852821295761</v>
      </c>
      <c r="G13" s="110">
        <v>7.7342438149949544</v>
      </c>
      <c r="H13" s="110">
        <v>7.662656423518885</v>
      </c>
      <c r="I13" s="110">
        <v>7.7927455522215254</v>
      </c>
      <c r="J13" s="110">
        <v>7.7105503258717318</v>
      </c>
      <c r="K13" s="181">
        <v>7.8142251379327545</v>
      </c>
      <c r="L13" s="181">
        <v>7.8487679910456771</v>
      </c>
      <c r="M13" s="191" t="s">
        <v>205</v>
      </c>
    </row>
    <row r="14" spans="1:13">
      <c r="A14" s="142" t="s">
        <v>356</v>
      </c>
      <c r="B14" s="182">
        <v>6.6853106179450767</v>
      </c>
      <c r="C14" s="182">
        <v>6.8127632280577837</v>
      </c>
      <c r="D14" s="182">
        <v>6.7515850842410616</v>
      </c>
      <c r="E14" s="182">
        <v>6.7385402520001101</v>
      </c>
      <c r="F14" s="182">
        <v>6.5680841891246402</v>
      </c>
      <c r="G14" s="182">
        <v>6.3215424441885091</v>
      </c>
      <c r="H14" s="182">
        <v>6.3243893557924897</v>
      </c>
      <c r="I14" s="182">
        <v>6.1961704648910745</v>
      </c>
      <c r="J14" s="182">
        <v>6.174659828151305</v>
      </c>
      <c r="K14" s="183">
        <v>6.1894659287109928</v>
      </c>
      <c r="L14" s="183">
        <v>6.1204316787431958</v>
      </c>
      <c r="M14" s="190"/>
    </row>
    <row r="15" spans="1:13">
      <c r="A15" s="98" t="s">
        <v>151</v>
      </c>
      <c r="B15" s="88">
        <v>6.7849535965098289</v>
      </c>
      <c r="C15" s="88">
        <v>6.8595276016537428</v>
      </c>
      <c r="D15" s="88">
        <v>6.8227572096130977</v>
      </c>
      <c r="E15" s="88">
        <v>6.8727048815201881</v>
      </c>
      <c r="F15" s="88">
        <v>6.7120864390554758</v>
      </c>
      <c r="G15" s="88">
        <v>6.4672075404168012</v>
      </c>
      <c r="H15" s="88">
        <v>6.42470421560395</v>
      </c>
      <c r="I15" s="88">
        <v>6.32163086037892</v>
      </c>
      <c r="J15" s="88">
        <v>6.1310484288474143</v>
      </c>
      <c r="K15" s="184">
        <v>6.2733887694318184</v>
      </c>
      <c r="L15" s="184">
        <v>6.2039389399836624</v>
      </c>
      <c r="M15" s="190" t="s">
        <v>363</v>
      </c>
    </row>
    <row r="16" spans="1:13">
      <c r="A16" s="98" t="s">
        <v>153</v>
      </c>
      <c r="B16" s="88">
        <v>6.9693848115861394</v>
      </c>
      <c r="C16" s="88">
        <v>7.0946113172882725</v>
      </c>
      <c r="D16" s="88">
        <v>6.987839428436132</v>
      </c>
      <c r="E16" s="88">
        <v>6.995634181804526</v>
      </c>
      <c r="F16" s="88">
        <v>6.8475575602473837</v>
      </c>
      <c r="G16" s="88">
        <v>6.6279327570770077</v>
      </c>
      <c r="H16" s="88">
        <v>6.6772870224388647</v>
      </c>
      <c r="I16" s="88">
        <v>6.5643830820378817</v>
      </c>
      <c r="J16" s="88">
        <v>6.5990994076902494</v>
      </c>
      <c r="K16" s="184">
        <v>6.5355042016377922</v>
      </c>
      <c r="L16" s="184">
        <v>6.4681159237073045</v>
      </c>
      <c r="M16" s="190" t="s">
        <v>302</v>
      </c>
    </row>
    <row r="17" spans="1:13">
      <c r="A17" s="98" t="s">
        <v>160</v>
      </c>
      <c r="B17" s="88">
        <v>6.7342700667525142</v>
      </c>
      <c r="C17" s="88">
        <v>6.9058401505207021</v>
      </c>
      <c r="D17" s="88">
        <v>6.8251098101729708</v>
      </c>
      <c r="E17" s="88">
        <v>6.7472572848311883</v>
      </c>
      <c r="F17" s="88">
        <v>6.4578710089957996</v>
      </c>
      <c r="G17" s="88">
        <v>6.2014092902036566</v>
      </c>
      <c r="H17" s="88">
        <v>6.1668984522577324</v>
      </c>
      <c r="I17" s="88">
        <v>6.2033193584616919</v>
      </c>
      <c r="J17" s="88">
        <v>6.2203102713933331</v>
      </c>
      <c r="K17" s="184">
        <v>6.0837054829515758</v>
      </c>
      <c r="L17" s="184">
        <v>5.9630023419266882</v>
      </c>
      <c r="M17" s="190" t="s">
        <v>364</v>
      </c>
    </row>
    <row r="18" spans="1:13">
      <c r="A18" s="98" t="s">
        <v>154</v>
      </c>
      <c r="B18" s="88">
        <v>6.3025723861116214</v>
      </c>
      <c r="C18" s="88">
        <v>6.5526187908242592</v>
      </c>
      <c r="D18" s="88">
        <v>6.3504711903710955</v>
      </c>
      <c r="E18" s="88">
        <v>6.4610646054324796</v>
      </c>
      <c r="F18" s="88">
        <v>6.417403338540649</v>
      </c>
      <c r="G18" s="88">
        <v>6.0857301538979032</v>
      </c>
      <c r="H18" s="88">
        <v>6.2308919406996495</v>
      </c>
      <c r="I18" s="88">
        <v>6.0576469034025839</v>
      </c>
      <c r="J18" s="88">
        <v>6.053346539578925</v>
      </c>
      <c r="K18" s="184">
        <v>6.0214321138151874</v>
      </c>
      <c r="L18" s="184">
        <v>5.8430441784107785</v>
      </c>
      <c r="M18" s="190">
        <v>90</v>
      </c>
    </row>
    <row r="19" spans="1:13">
      <c r="A19" s="98" t="s">
        <v>147</v>
      </c>
      <c r="B19" s="88">
        <v>6.8535757587198196</v>
      </c>
      <c r="C19" s="88">
        <v>6.9728956758209426</v>
      </c>
      <c r="D19" s="88">
        <v>6.8464572821268765</v>
      </c>
      <c r="E19" s="88">
        <v>6.8787686128300392</v>
      </c>
      <c r="F19" s="88">
        <v>6.6977549108098851</v>
      </c>
      <c r="G19" s="88">
        <v>6.4570661436309509</v>
      </c>
      <c r="H19" s="88">
        <v>6.4659367095197169</v>
      </c>
      <c r="I19" s="88">
        <v>6.158476235879232</v>
      </c>
      <c r="J19" s="88">
        <v>6.0851706057629329</v>
      </c>
      <c r="K19" s="184">
        <v>6.3990214403280019</v>
      </c>
      <c r="L19" s="184">
        <v>6.4574226461497117</v>
      </c>
      <c r="M19" s="190" t="s">
        <v>302</v>
      </c>
    </row>
    <row r="20" spans="1:13">
      <c r="A20" s="71" t="s">
        <v>175</v>
      </c>
      <c r="B20" s="88">
        <v>6.0265769797153617</v>
      </c>
      <c r="C20" s="88">
        <v>6.3325141088922168</v>
      </c>
      <c r="D20" s="88">
        <v>6.2429793822864239</v>
      </c>
      <c r="E20" s="88">
        <v>6.2231307260845865</v>
      </c>
      <c r="F20" s="88">
        <v>6.1157116296270528</v>
      </c>
      <c r="G20" s="88">
        <v>5.8764015607002991</v>
      </c>
      <c r="H20" s="88">
        <v>5.9104051345434412</v>
      </c>
      <c r="I20" s="88">
        <v>5.7397438477635312</v>
      </c>
      <c r="J20" s="88">
        <v>5.7395540760682522</v>
      </c>
      <c r="K20" s="184">
        <v>5.707067925052062</v>
      </c>
      <c r="L20" s="184">
        <v>5.7119653436534152</v>
      </c>
      <c r="M20" s="190">
        <v>91</v>
      </c>
    </row>
    <row r="21" spans="1:13">
      <c r="A21" s="98" t="s">
        <v>176</v>
      </c>
      <c r="B21" s="88">
        <v>6.4252270138519414</v>
      </c>
      <c r="C21" s="88">
        <v>6.6217266145718421</v>
      </c>
      <c r="D21" s="88">
        <v>6.6344193090672405</v>
      </c>
      <c r="E21" s="88">
        <v>6.426687792246736</v>
      </c>
      <c r="F21" s="88">
        <v>6.3559898840377791</v>
      </c>
      <c r="G21" s="88">
        <v>6.1806950797132219</v>
      </c>
      <c r="H21" s="88">
        <v>6.208014746736521</v>
      </c>
      <c r="I21" s="88">
        <v>6.089722763175093</v>
      </c>
      <c r="J21" s="88">
        <v>6.0947953829497594</v>
      </c>
      <c r="K21" s="184">
        <v>6.0560049114971095</v>
      </c>
      <c r="L21" s="184">
        <v>6.0338566950434993</v>
      </c>
      <c r="M21" s="190" t="s">
        <v>364</v>
      </c>
    </row>
    <row r="22" spans="1:13">
      <c r="A22" s="106" t="s">
        <v>161</v>
      </c>
      <c r="B22" s="95">
        <v>6.7549544283440346</v>
      </c>
      <c r="C22" s="95">
        <v>6.9729243009024948</v>
      </c>
      <c r="D22" s="95">
        <v>6.841254552308432</v>
      </c>
      <c r="E22" s="95">
        <v>6.9118401229604203</v>
      </c>
      <c r="F22" s="95">
        <v>6.8208035877682205</v>
      </c>
      <c r="G22" s="95">
        <v>6.5484800689254969</v>
      </c>
      <c r="H22" s="95">
        <v>6.4186248151823833</v>
      </c>
      <c r="I22" s="95">
        <v>6.2412302764599241</v>
      </c>
      <c r="J22" s="95">
        <v>6.1992165294156178</v>
      </c>
      <c r="K22" s="185">
        <v>6.1942952666935156</v>
      </c>
      <c r="L22" s="185">
        <v>6.1502387417077395</v>
      </c>
      <c r="M22" s="191" t="s">
        <v>363</v>
      </c>
    </row>
    <row r="23" spans="1:13">
      <c r="A23" s="98" t="s">
        <v>204</v>
      </c>
      <c r="B23" s="88">
        <v>6.1626382471592906</v>
      </c>
      <c r="C23" s="88">
        <v>6.386444913368778</v>
      </c>
      <c r="D23" s="88">
        <v>6.1612757321903588</v>
      </c>
      <c r="E23" s="88">
        <v>6.1694039515722894</v>
      </c>
      <c r="F23" s="88">
        <v>5.9914314450493862</v>
      </c>
      <c r="G23" s="88">
        <v>5.7691225330623537</v>
      </c>
      <c r="H23" s="88">
        <v>5.7974585059821599</v>
      </c>
      <c r="I23" s="88">
        <v>5.6684245552353056</v>
      </c>
      <c r="J23" s="88">
        <v>5.6909374730091526</v>
      </c>
      <c r="K23" s="184">
        <v>5.6141811680281641</v>
      </c>
      <c r="L23" s="184">
        <v>5.6343154898111969</v>
      </c>
      <c r="M23" s="190">
        <v>92</v>
      </c>
    </row>
    <row r="24" spans="1:13">
      <c r="A24" s="98" t="s">
        <v>159</v>
      </c>
      <c r="B24" s="88">
        <v>6.6902498161112298</v>
      </c>
      <c r="C24" s="88">
        <v>6.6676591854303133</v>
      </c>
      <c r="D24" s="88">
        <v>6.7143289740872563</v>
      </c>
      <c r="E24" s="88">
        <v>6.6162909144667053</v>
      </c>
      <c r="F24" s="88">
        <v>6.4784260806267655</v>
      </c>
      <c r="G24" s="88">
        <v>6.1810182254443085</v>
      </c>
      <c r="H24" s="88">
        <v>6.2076475551503068</v>
      </c>
      <c r="I24" s="88">
        <v>6.0684659668437133</v>
      </c>
      <c r="J24" s="88">
        <v>6.0722758112424602</v>
      </c>
      <c r="K24" s="184">
        <v>6.0246643991040978</v>
      </c>
      <c r="L24" s="184">
        <v>6.0377144002178111</v>
      </c>
      <c r="M24" s="190" t="s">
        <v>364</v>
      </c>
    </row>
    <row r="25" spans="1:13">
      <c r="A25" s="98" t="s">
        <v>146</v>
      </c>
      <c r="B25" s="88">
        <v>6.9010827711677969</v>
      </c>
      <c r="C25" s="88">
        <v>7.0009368338996198</v>
      </c>
      <c r="D25" s="88">
        <v>6.9327623837104992</v>
      </c>
      <c r="E25" s="88">
        <v>6.9486593096083764</v>
      </c>
      <c r="F25" s="88">
        <v>6.793807472970113</v>
      </c>
      <c r="G25" s="88">
        <v>6.5188838730537855</v>
      </c>
      <c r="H25" s="88">
        <v>6.1720716368244091</v>
      </c>
      <c r="I25" s="88">
        <v>6.1000039300614013</v>
      </c>
      <c r="J25" s="88">
        <v>6.0793134596064773</v>
      </c>
      <c r="K25" s="184">
        <v>6.3936866821833744</v>
      </c>
      <c r="L25" s="184">
        <v>6.25447848426926</v>
      </c>
      <c r="M25" s="190" t="s">
        <v>207</v>
      </c>
    </row>
    <row r="26" spans="1:13">
      <c r="A26" s="98" t="s">
        <v>172</v>
      </c>
      <c r="B26" s="88">
        <v>6.4572276319540309</v>
      </c>
      <c r="C26" s="88">
        <v>6.6235346424284502</v>
      </c>
      <c r="D26" s="88">
        <v>6.5638276972269969</v>
      </c>
      <c r="E26" s="88">
        <v>6.526512173747598</v>
      </c>
      <c r="F26" s="88">
        <v>6.3717720521029841</v>
      </c>
      <c r="G26" s="88">
        <v>6.1953665609146427</v>
      </c>
      <c r="H26" s="88">
        <v>5.9830510564039381</v>
      </c>
      <c r="I26" s="88">
        <v>5.8225936470399731</v>
      </c>
      <c r="J26" s="88">
        <v>5.7359994137302541</v>
      </c>
      <c r="K26" s="184">
        <v>6.1435636965558578</v>
      </c>
      <c r="L26" s="184">
        <v>6.0791124825162166</v>
      </c>
      <c r="M26" s="190" t="s">
        <v>208</v>
      </c>
    </row>
    <row r="27" spans="1:13">
      <c r="A27" s="98" t="s">
        <v>162</v>
      </c>
      <c r="B27" s="88">
        <v>6.5370314568021231</v>
      </c>
      <c r="C27" s="88">
        <v>6.5629667501676066</v>
      </c>
      <c r="D27" s="88">
        <v>6.5406012198256072</v>
      </c>
      <c r="E27" s="88">
        <v>6.5329019866861344</v>
      </c>
      <c r="F27" s="88">
        <v>6.3306229331146397</v>
      </c>
      <c r="G27" s="88">
        <v>6.1484718398085212</v>
      </c>
      <c r="H27" s="88">
        <v>6.2352388976794275</v>
      </c>
      <c r="I27" s="88">
        <v>6.1154493142952484</v>
      </c>
      <c r="J27" s="88">
        <v>6.0485258705586302</v>
      </c>
      <c r="K27" s="184">
        <v>6.0756321289251787</v>
      </c>
      <c r="L27" s="184">
        <v>6.0697052529281521</v>
      </c>
      <c r="M27" s="190" t="s">
        <v>208</v>
      </c>
    </row>
    <row r="28" spans="1:13">
      <c r="A28" s="71" t="s">
        <v>150</v>
      </c>
      <c r="B28" s="88">
        <v>6.9485303891146692</v>
      </c>
      <c r="C28" s="88">
        <v>6.9896315153644428</v>
      </c>
      <c r="D28" s="88">
        <v>6.9737377697332983</v>
      </c>
      <c r="E28" s="88">
        <v>6.979096976774275</v>
      </c>
      <c r="F28" s="88">
        <v>6.8283760564818046</v>
      </c>
      <c r="G28" s="88">
        <v>6.602194166758494</v>
      </c>
      <c r="H28" s="88">
        <v>6.6754472829019704</v>
      </c>
      <c r="I28" s="88">
        <v>6.5595087535454999</v>
      </c>
      <c r="J28" s="88">
        <v>6.523113575459405</v>
      </c>
      <c r="K28" s="184">
        <v>6.5048961929139564</v>
      </c>
      <c r="L28" s="184">
        <v>6.4703815327916283</v>
      </c>
      <c r="M28" s="190" t="s">
        <v>302</v>
      </c>
    </row>
    <row r="29" spans="1:13">
      <c r="A29" s="98" t="s">
        <v>170</v>
      </c>
      <c r="B29" s="88">
        <v>6.9975314971685059</v>
      </c>
      <c r="C29" s="88">
        <v>7.114107537178203</v>
      </c>
      <c r="D29" s="88">
        <v>7.0462648444726179</v>
      </c>
      <c r="E29" s="88">
        <v>7.0074055078306587</v>
      </c>
      <c r="F29" s="88">
        <v>6.830412180179267</v>
      </c>
      <c r="G29" s="88">
        <v>6.6204707085119168</v>
      </c>
      <c r="H29" s="88">
        <v>6.7108679260911748</v>
      </c>
      <c r="I29" s="88">
        <v>6.6173849441519224</v>
      </c>
      <c r="J29" s="88">
        <v>6.6191754462592742</v>
      </c>
      <c r="K29" s="184">
        <v>6.4796359686923664</v>
      </c>
      <c r="L29" s="184">
        <v>6.3985928034478041</v>
      </c>
      <c r="M29" s="190">
        <v>64</v>
      </c>
    </row>
    <row r="30" spans="1:13">
      <c r="A30" s="106" t="s">
        <v>165</v>
      </c>
      <c r="B30" s="95">
        <v>6.7876949076062125</v>
      </c>
      <c r="C30" s="95">
        <v>6.9098919999065087</v>
      </c>
      <c r="D30" s="95">
        <v>6.9279034064903344</v>
      </c>
      <c r="E30" s="95">
        <v>6.9056442195587424</v>
      </c>
      <c r="F30" s="95">
        <v>6.6481303730373638</v>
      </c>
      <c r="G30" s="95">
        <v>6.3458330471874573</v>
      </c>
      <c r="H30" s="95">
        <v>6.3407771349722104</v>
      </c>
      <c r="I30" s="95">
        <v>6.1714534366401557</v>
      </c>
      <c r="J30" s="95">
        <v>6.1113688427445636</v>
      </c>
      <c r="K30" s="185">
        <v>6.0719657658349213</v>
      </c>
      <c r="L30" s="185">
        <v>5.9544282970601978</v>
      </c>
      <c r="M30" s="191" t="s">
        <v>364</v>
      </c>
    </row>
    <row r="31" spans="1:13">
      <c r="A31" s="98" t="s">
        <v>156</v>
      </c>
      <c r="B31" s="88">
        <v>6.8365721382388633</v>
      </c>
      <c r="C31" s="88">
        <v>6.9782042233491373</v>
      </c>
      <c r="D31" s="88">
        <v>6.8630300142892828</v>
      </c>
      <c r="E31" s="88">
        <v>6.874554594418254</v>
      </c>
      <c r="F31" s="88">
        <v>6.7272689321189274</v>
      </c>
      <c r="G31" s="88">
        <v>6.5136256978388403</v>
      </c>
      <c r="H31" s="88">
        <v>6.5129167336742784</v>
      </c>
      <c r="I31" s="88">
        <v>6.3420883482243751</v>
      </c>
      <c r="J31" s="88">
        <v>6.2956208548150725</v>
      </c>
      <c r="K31" s="184">
        <v>6.3618786300075847</v>
      </c>
      <c r="L31" s="184">
        <v>6.2077096930329034</v>
      </c>
      <c r="M31" s="190" t="s">
        <v>363</v>
      </c>
    </row>
    <row r="32" spans="1:13">
      <c r="A32" s="98" t="s">
        <v>174</v>
      </c>
      <c r="B32" s="88">
        <v>6.7722096348931835</v>
      </c>
      <c r="C32" s="88">
        <v>6.8735873252443449</v>
      </c>
      <c r="D32" s="88">
        <v>7.0036553455305777</v>
      </c>
      <c r="E32" s="88">
        <v>6.8652896666367766</v>
      </c>
      <c r="F32" s="88">
        <v>6.4607384650839945</v>
      </c>
      <c r="G32" s="88">
        <v>6.2893640375370046</v>
      </c>
      <c r="H32" s="88">
        <v>6.3467664458341497</v>
      </c>
      <c r="I32" s="88">
        <v>6.095078404160799</v>
      </c>
      <c r="J32" s="88">
        <v>6.0962618023252944</v>
      </c>
      <c r="K32" s="184">
        <v>6.1651588425447885</v>
      </c>
      <c r="L32" s="184">
        <v>6.2140845477466513</v>
      </c>
      <c r="M32" s="190" t="s">
        <v>363</v>
      </c>
    </row>
    <row r="33" spans="1:13">
      <c r="A33" s="98" t="s">
        <v>148</v>
      </c>
      <c r="B33" s="88">
        <v>6.821318238104495</v>
      </c>
      <c r="C33" s="88">
        <v>6.9866482021844023</v>
      </c>
      <c r="D33" s="88">
        <v>6.86806600445464</v>
      </c>
      <c r="E33" s="88">
        <v>6.883105248804628</v>
      </c>
      <c r="F33" s="88">
        <v>6.6883401932224116</v>
      </c>
      <c r="G33" s="88">
        <v>6.4545134457404529</v>
      </c>
      <c r="H33" s="88">
        <v>6.511413174745349</v>
      </c>
      <c r="I33" s="88">
        <v>6.4535842798637182</v>
      </c>
      <c r="J33" s="88">
        <v>6.438347386574061</v>
      </c>
      <c r="K33" s="184">
        <v>6.2747826853004662</v>
      </c>
      <c r="L33" s="184">
        <v>5.9190030930606632</v>
      </c>
      <c r="M33" s="190">
        <v>89</v>
      </c>
    </row>
    <row r="34" spans="1:13">
      <c r="A34" s="98" t="s">
        <v>173</v>
      </c>
      <c r="B34" s="88">
        <v>6.5839451959066286</v>
      </c>
      <c r="C34" s="88">
        <v>6.7147307901422222</v>
      </c>
      <c r="D34" s="88">
        <v>6.5962973002897529</v>
      </c>
      <c r="E34" s="88">
        <v>6.5912982686946364</v>
      </c>
      <c r="F34" s="88">
        <v>6.4976961470412204</v>
      </c>
      <c r="G34" s="88">
        <v>6.2324453956757031</v>
      </c>
      <c r="H34" s="88">
        <v>6.270289638188804</v>
      </c>
      <c r="I34" s="88">
        <v>6.1316181372925866</v>
      </c>
      <c r="J34" s="88">
        <v>6.1121065852411576</v>
      </c>
      <c r="K34" s="184">
        <v>6.0703979100164958</v>
      </c>
      <c r="L34" s="184">
        <v>6.0627393051875194</v>
      </c>
      <c r="M34" s="190" t="s">
        <v>208</v>
      </c>
    </row>
    <row r="35" spans="1:13">
      <c r="A35" s="98" t="s">
        <v>158</v>
      </c>
      <c r="B35" s="88">
        <v>6.7599278936360925</v>
      </c>
      <c r="C35" s="88">
        <v>6.9944363137487153</v>
      </c>
      <c r="D35" s="88">
        <v>7.0072760753618537</v>
      </c>
      <c r="E35" s="88">
        <v>6.8995033509974677</v>
      </c>
      <c r="F35" s="88">
        <v>6.5680848873796789</v>
      </c>
      <c r="G35" s="88">
        <v>6.446025210154235</v>
      </c>
      <c r="H35" s="88">
        <v>6.5191200795438355</v>
      </c>
      <c r="I35" s="88">
        <v>6.3990986266433625</v>
      </c>
      <c r="J35" s="88">
        <v>6.3361871532373781</v>
      </c>
      <c r="K35" s="184">
        <v>6.2655399799362108</v>
      </c>
      <c r="L35" s="184">
        <v>6.1413337402612624</v>
      </c>
      <c r="M35" s="190" t="s">
        <v>208</v>
      </c>
    </row>
    <row r="36" spans="1:13">
      <c r="A36" s="71" t="s">
        <v>157</v>
      </c>
      <c r="B36" s="88">
        <v>6.7034625729881547</v>
      </c>
      <c r="C36" s="88">
        <v>6.9374371507682282</v>
      </c>
      <c r="D36" s="88">
        <v>6.8433397118207111</v>
      </c>
      <c r="E36" s="88">
        <v>6.8642599016028027</v>
      </c>
      <c r="F36" s="88">
        <v>6.7270625661796828</v>
      </c>
      <c r="G36" s="88">
        <v>6.4539185482819486</v>
      </c>
      <c r="H36" s="88">
        <v>6.4358027816625514</v>
      </c>
      <c r="I36" s="88">
        <v>6.4479466271690731</v>
      </c>
      <c r="J36" s="88">
        <v>6.5213894249684872</v>
      </c>
      <c r="K36" s="184">
        <v>6.4197276153742946</v>
      </c>
      <c r="L36" s="184">
        <v>6.2163340253444588</v>
      </c>
      <c r="M36" s="190" t="s">
        <v>363</v>
      </c>
    </row>
    <row r="37" spans="1:13">
      <c r="A37" s="98" t="s">
        <v>167</v>
      </c>
      <c r="B37" s="88">
        <v>6.8385665018665369</v>
      </c>
      <c r="C37" s="88">
        <v>6.9226871875909</v>
      </c>
      <c r="D37" s="88">
        <v>6.8651551111560449</v>
      </c>
      <c r="E37" s="88">
        <v>6.8481853949777287</v>
      </c>
      <c r="F37" s="88">
        <v>6.6493206152178788</v>
      </c>
      <c r="G37" s="88">
        <v>6.4892554779256661</v>
      </c>
      <c r="H37" s="88">
        <v>6.5463228847275872</v>
      </c>
      <c r="I37" s="88">
        <v>6.3591448692389401</v>
      </c>
      <c r="J37" s="88">
        <v>6.2750161541763845</v>
      </c>
      <c r="K37" s="184">
        <v>6.324907807222516</v>
      </c>
      <c r="L37" s="184">
        <v>6.1886538261550603</v>
      </c>
      <c r="M37" s="190" t="s">
        <v>363</v>
      </c>
    </row>
    <row r="38" spans="1:13">
      <c r="A38" s="106" t="s">
        <v>155</v>
      </c>
      <c r="B38" s="95">
        <v>6.7205731138612199</v>
      </c>
      <c r="C38" s="95">
        <v>6.9024178902955837</v>
      </c>
      <c r="D38" s="95">
        <v>6.9172254675312717</v>
      </c>
      <c r="E38" s="95">
        <v>6.8795736232137799</v>
      </c>
      <c r="F38" s="95">
        <v>6.6915523569028004</v>
      </c>
      <c r="G38" s="95">
        <v>6.3477304140130544</v>
      </c>
      <c r="H38" s="95">
        <v>6.3728166035400085</v>
      </c>
      <c r="I38" s="95">
        <v>6.2139988841466618</v>
      </c>
      <c r="J38" s="95">
        <v>6.1662897757718751</v>
      </c>
      <c r="K38" s="185">
        <v>6.1584483576902391</v>
      </c>
      <c r="L38" s="185">
        <v>6.1127223941757762</v>
      </c>
      <c r="M38" s="191" t="s">
        <v>208</v>
      </c>
    </row>
    <row r="39" spans="1:13">
      <c r="A39" s="98" t="s">
        <v>164</v>
      </c>
      <c r="B39" s="88">
        <v>6.8437298761991308</v>
      </c>
      <c r="C39" s="88">
        <v>6.9353425743446664</v>
      </c>
      <c r="D39" s="88">
        <v>6.8321772919452206</v>
      </c>
      <c r="E39" s="88">
        <v>6.8527831739008933</v>
      </c>
      <c r="F39" s="88">
        <v>6.7414743622899636</v>
      </c>
      <c r="G39" s="88">
        <v>6.4498757932042219</v>
      </c>
      <c r="H39" s="88">
        <v>6.3531875995824416</v>
      </c>
      <c r="I39" s="88">
        <v>6.2618359962246961</v>
      </c>
      <c r="J39" s="88">
        <v>6.2469978615615149</v>
      </c>
      <c r="K39" s="184">
        <v>6.2800652817443217</v>
      </c>
      <c r="L39" s="184">
        <v>6.2678106006330436</v>
      </c>
      <c r="M39" s="190" t="s">
        <v>207</v>
      </c>
    </row>
    <row r="40" spans="1:13">
      <c r="A40" s="98" t="s">
        <v>149</v>
      </c>
      <c r="B40" s="88">
        <v>6.8511029789176652</v>
      </c>
      <c r="C40" s="88">
        <v>6.9724530862441005</v>
      </c>
      <c r="D40" s="88">
        <v>6.9065090685248789</v>
      </c>
      <c r="E40" s="88">
        <v>6.908613340366645</v>
      </c>
      <c r="F40" s="88">
        <v>6.74727702255423</v>
      </c>
      <c r="G40" s="88">
        <v>6.3925851611780713</v>
      </c>
      <c r="H40" s="88">
        <v>6.2977716285995013</v>
      </c>
      <c r="I40" s="88">
        <v>6.2944582161339353</v>
      </c>
      <c r="J40" s="88">
        <v>6.2841639370795734</v>
      </c>
      <c r="K40" s="184">
        <v>6.3352908003741613</v>
      </c>
      <c r="L40" s="184">
        <v>6.2508889415136801</v>
      </c>
      <c r="M40" s="190" t="s">
        <v>207</v>
      </c>
    </row>
    <row r="41" spans="1:13">
      <c r="A41" s="98" t="s">
        <v>171</v>
      </c>
      <c r="B41" s="88">
        <v>6.4077911401683387</v>
      </c>
      <c r="C41" s="88">
        <v>6.5999797691004431</v>
      </c>
      <c r="D41" s="88">
        <v>6.5451786579886617</v>
      </c>
      <c r="E41" s="88">
        <v>6.5330693460520664</v>
      </c>
      <c r="F41" s="88">
        <v>6.341519876962983</v>
      </c>
      <c r="G41" s="88">
        <v>6.1670378143987472</v>
      </c>
      <c r="H41" s="88">
        <v>6.1937036984397515</v>
      </c>
      <c r="I41" s="88">
        <v>6.0580093944196873</v>
      </c>
      <c r="J41" s="88">
        <v>6.1706684980468935</v>
      </c>
      <c r="K41" s="184">
        <v>6.0972743608027935</v>
      </c>
      <c r="L41" s="184">
        <v>6.0262056969570539</v>
      </c>
      <c r="M41" s="190" t="s">
        <v>364</v>
      </c>
    </row>
    <row r="42" spans="1:13">
      <c r="A42" s="98" t="s">
        <v>163</v>
      </c>
      <c r="B42" s="88">
        <v>6.5068577229814464</v>
      </c>
      <c r="C42" s="88">
        <v>6.5952465503987332</v>
      </c>
      <c r="D42" s="88">
        <v>6.5665248769163602</v>
      </c>
      <c r="E42" s="88">
        <v>6.5459873666240513</v>
      </c>
      <c r="F42" s="88">
        <v>6.3016791529277763</v>
      </c>
      <c r="G42" s="88">
        <v>6.1000634932145443</v>
      </c>
      <c r="H42" s="88">
        <v>6.1575984855821213</v>
      </c>
      <c r="I42" s="88">
        <v>6.0854808239308715</v>
      </c>
      <c r="J42" s="88">
        <v>6.1118536868018891</v>
      </c>
      <c r="K42" s="184">
        <v>6.1564018993178236</v>
      </c>
      <c r="L42" s="184">
        <v>6.1340141198013072</v>
      </c>
      <c r="M42" s="190" t="s">
        <v>208</v>
      </c>
    </row>
    <row r="43" spans="1:13">
      <c r="A43" s="98" t="s">
        <v>169</v>
      </c>
      <c r="B43" s="88">
        <v>7.0387128393030869</v>
      </c>
      <c r="C43" s="88">
        <v>6.7847494174249583</v>
      </c>
      <c r="D43" s="88">
        <v>6.7775371903884585</v>
      </c>
      <c r="E43" s="88">
        <v>6.7856607299015366</v>
      </c>
      <c r="F43" s="88">
        <v>6.6264676390562167</v>
      </c>
      <c r="G43" s="88">
        <v>6.3320806674918488</v>
      </c>
      <c r="H43" s="88">
        <v>6.393121673435961</v>
      </c>
      <c r="I43" s="88">
        <v>6.1743293867703768</v>
      </c>
      <c r="J43" s="88">
        <v>6.1871348390448047</v>
      </c>
      <c r="K43" s="184">
        <v>6.2536983920521996</v>
      </c>
      <c r="L43" s="184">
        <v>6.2078825243596976</v>
      </c>
      <c r="M43" s="190" t="s">
        <v>363</v>
      </c>
    </row>
    <row r="44" spans="1:13">
      <c r="A44" s="71" t="s">
        <v>166</v>
      </c>
      <c r="B44" s="88">
        <v>6.5161553124461653</v>
      </c>
      <c r="C44" s="88">
        <v>6.6610544068333892</v>
      </c>
      <c r="D44" s="88">
        <v>6.6391168988577052</v>
      </c>
      <c r="E44" s="88">
        <v>6.6079484542462028</v>
      </c>
      <c r="F44" s="88">
        <v>6.4708995090600334</v>
      </c>
      <c r="G44" s="88">
        <v>6.2972703196084217</v>
      </c>
      <c r="H44" s="88">
        <v>6.3481770482554518</v>
      </c>
      <c r="I44" s="88">
        <v>6.2039931925990892</v>
      </c>
      <c r="J44" s="88">
        <v>6.1447191824008316</v>
      </c>
      <c r="K44" s="184">
        <v>6.1275278588071806</v>
      </c>
      <c r="L44" s="184">
        <v>6.0559657001339957</v>
      </c>
      <c r="M44" s="190" t="s">
        <v>208</v>
      </c>
    </row>
    <row r="45" spans="1:13">
      <c r="A45" s="98" t="s">
        <v>152</v>
      </c>
      <c r="B45" s="88">
        <v>6.703887633576489</v>
      </c>
      <c r="C45" s="88">
        <v>6.9046034985973224</v>
      </c>
      <c r="D45" s="88">
        <v>6.7651754309794763</v>
      </c>
      <c r="E45" s="88">
        <v>6.7482566432947069</v>
      </c>
      <c r="F45" s="88">
        <v>6.619637803808196</v>
      </c>
      <c r="G45" s="88">
        <v>6.3142269351506455</v>
      </c>
      <c r="H45" s="88">
        <v>6.3123873406057696</v>
      </c>
      <c r="I45" s="88">
        <v>6.1757645217207982</v>
      </c>
      <c r="J45" s="88">
        <v>6.1486377981093385</v>
      </c>
      <c r="K45" s="184">
        <v>6.1657522495763466</v>
      </c>
      <c r="L45" s="184">
        <v>6.0952985602305896</v>
      </c>
      <c r="M45" s="190" t="s">
        <v>208</v>
      </c>
    </row>
    <row r="46" spans="1:13">
      <c r="A46" s="106" t="s">
        <v>168</v>
      </c>
      <c r="B46" s="95">
        <v>6.6916252224799075</v>
      </c>
      <c r="C46" s="95">
        <v>6.6770129733635324</v>
      </c>
      <c r="D46" s="95">
        <v>6.6424680575598432</v>
      </c>
      <c r="E46" s="95">
        <v>6.7421957123164136</v>
      </c>
      <c r="F46" s="95">
        <v>6.6215175695378825</v>
      </c>
      <c r="G46" s="95">
        <v>6.1830562533119959</v>
      </c>
      <c r="H46" s="95">
        <v>6.1837405359543274</v>
      </c>
      <c r="I46" s="95">
        <v>6.0815872926033014</v>
      </c>
      <c r="J46" s="95">
        <v>6.0504684263705544</v>
      </c>
      <c r="K46" s="185">
        <v>6.0274109343393389</v>
      </c>
      <c r="L46" s="185">
        <v>6.0228533975635594</v>
      </c>
      <c r="M46" s="191" t="s">
        <v>364</v>
      </c>
    </row>
    <row r="47" spans="1:13" s="116" customFormat="1">
      <c r="A47" s="141" t="s">
        <v>355</v>
      </c>
      <c r="B47" s="177">
        <v>8.2428907504361622</v>
      </c>
      <c r="C47" s="177">
        <v>8.2044950352219548</v>
      </c>
      <c r="D47" s="177">
        <v>8.0267704619973763</v>
      </c>
      <c r="E47" s="177">
        <v>7.9443849031809499</v>
      </c>
      <c r="F47" s="177">
        <v>8.0180131763153888</v>
      </c>
      <c r="G47" s="177">
        <v>7.915631012220401</v>
      </c>
      <c r="H47" s="177">
        <v>7.6506652151954926</v>
      </c>
      <c r="I47" s="177">
        <v>7.6672738192147447</v>
      </c>
      <c r="J47" s="177">
        <v>7.6082122477577707</v>
      </c>
      <c r="K47" s="186">
        <v>7.7052754089245097</v>
      </c>
      <c r="L47" s="186">
        <v>7.5915345964170164</v>
      </c>
      <c r="M47" s="189"/>
    </row>
    <row r="48" spans="1:13">
      <c r="A48" s="71" t="s">
        <v>11</v>
      </c>
      <c r="B48" s="88">
        <v>8.3210591908509297</v>
      </c>
      <c r="C48" s="88">
        <v>8.2966496797892244</v>
      </c>
      <c r="D48" s="88">
        <v>8.1228687128230135</v>
      </c>
      <c r="E48" s="88">
        <v>8.0390197727128605</v>
      </c>
      <c r="F48" s="88">
        <v>8.0918712193135907</v>
      </c>
      <c r="G48" s="88">
        <v>8.0011307980270008</v>
      </c>
      <c r="H48" s="88">
        <v>7.7417830896233433</v>
      </c>
      <c r="I48" s="88">
        <v>7.7576728358338434</v>
      </c>
      <c r="J48" s="88">
        <v>7.6858815235373044</v>
      </c>
      <c r="K48" s="184">
        <v>7.7779082163126967</v>
      </c>
      <c r="L48" s="184">
        <v>7.6606028702960414</v>
      </c>
      <c r="M48" s="190" t="s">
        <v>131</v>
      </c>
    </row>
    <row r="49" spans="1:13">
      <c r="A49" s="89" t="s">
        <v>12</v>
      </c>
      <c r="B49" s="88">
        <v>8.1032213072937793</v>
      </c>
      <c r="C49" s="88">
        <v>7.9773906546502715</v>
      </c>
      <c r="D49" s="88">
        <v>7.8405581298647347</v>
      </c>
      <c r="E49" s="88">
        <v>7.7433677398085594</v>
      </c>
      <c r="F49" s="88">
        <v>7.8569956588292102</v>
      </c>
      <c r="G49" s="88">
        <v>7.7944516124601462</v>
      </c>
      <c r="H49" s="88">
        <v>7.4151472571731167</v>
      </c>
      <c r="I49" s="88">
        <v>7.4879246603578631</v>
      </c>
      <c r="J49" s="88">
        <v>7.433044046982257</v>
      </c>
      <c r="K49" s="184">
        <v>7.5433435195063696</v>
      </c>
      <c r="L49" s="184">
        <v>7.4694083690153734</v>
      </c>
      <c r="M49" s="190" t="s">
        <v>361</v>
      </c>
    </row>
    <row r="50" spans="1:13">
      <c r="A50" s="89" t="s">
        <v>13</v>
      </c>
      <c r="B50" s="88">
        <v>8.2988927575953308</v>
      </c>
      <c r="C50" s="88">
        <v>8.2720952528873699</v>
      </c>
      <c r="D50" s="88">
        <v>8.1095985990655404</v>
      </c>
      <c r="E50" s="88">
        <v>8.0358989510933743</v>
      </c>
      <c r="F50" s="88">
        <v>8.0758848363140814</v>
      </c>
      <c r="G50" s="88">
        <v>7.9580263097997177</v>
      </c>
      <c r="H50" s="88">
        <v>7.7083803206902957</v>
      </c>
      <c r="I50" s="88">
        <v>7.7144051174102239</v>
      </c>
      <c r="J50" s="88">
        <v>7.651634115719582</v>
      </c>
      <c r="K50" s="184">
        <v>7.7511925882128869</v>
      </c>
      <c r="L50" s="184">
        <v>7.6611889835086489</v>
      </c>
      <c r="M50" s="190" t="s">
        <v>131</v>
      </c>
    </row>
    <row r="51" spans="1:13">
      <c r="A51" s="89" t="s">
        <v>14</v>
      </c>
      <c r="B51" s="88">
        <v>8.1574538912352015</v>
      </c>
      <c r="C51" s="88">
        <v>8.1524631884321881</v>
      </c>
      <c r="D51" s="88">
        <v>7.9471265309582124</v>
      </c>
      <c r="E51" s="88">
        <v>7.8641413818710282</v>
      </c>
      <c r="F51" s="88">
        <v>7.942146276723796</v>
      </c>
      <c r="G51" s="88">
        <v>7.8502774356150669</v>
      </c>
      <c r="H51" s="88">
        <v>7.5987465908963046</v>
      </c>
      <c r="I51" s="88">
        <v>7.544990398975707</v>
      </c>
      <c r="J51" s="88">
        <v>7.4734410026243827</v>
      </c>
      <c r="K51" s="184">
        <v>7.6163488050210679</v>
      </c>
      <c r="L51" s="184">
        <v>7.5147713939666403</v>
      </c>
      <c r="M51" s="190" t="s">
        <v>361</v>
      </c>
    </row>
    <row r="52" spans="1:13">
      <c r="A52" s="89" t="s">
        <v>15</v>
      </c>
      <c r="B52" s="88">
        <v>8.2313723684064311</v>
      </c>
      <c r="C52" s="88">
        <v>8.1724029075777853</v>
      </c>
      <c r="D52" s="88">
        <v>7.9772421502461688</v>
      </c>
      <c r="E52" s="88">
        <v>7.8887491747495568</v>
      </c>
      <c r="F52" s="88">
        <v>7.9491103115184281</v>
      </c>
      <c r="G52" s="88">
        <v>7.8290417704290149</v>
      </c>
      <c r="H52" s="88">
        <v>7.5836952463578093</v>
      </c>
      <c r="I52" s="88">
        <v>7.6180298411787044</v>
      </c>
      <c r="J52" s="88">
        <v>7.5358482216647218</v>
      </c>
      <c r="K52" s="184">
        <v>7.6605390954833448</v>
      </c>
      <c r="L52" s="184">
        <v>7.5064625071596174</v>
      </c>
      <c r="M52" s="190" t="s">
        <v>361</v>
      </c>
    </row>
    <row r="53" spans="1:13">
      <c r="A53" s="89" t="s">
        <v>16</v>
      </c>
      <c r="B53" s="88">
        <v>8.2784372775034072</v>
      </c>
      <c r="C53" s="88">
        <v>8.2373014392078279</v>
      </c>
      <c r="D53" s="88">
        <v>8.0798461318490524</v>
      </c>
      <c r="E53" s="88">
        <v>7.9912127834706439</v>
      </c>
      <c r="F53" s="88">
        <v>8.0599002953997552</v>
      </c>
      <c r="G53" s="88">
        <v>7.9593360345113924</v>
      </c>
      <c r="H53" s="88">
        <v>7.704202017430732</v>
      </c>
      <c r="I53" s="88">
        <v>7.6840396397386561</v>
      </c>
      <c r="J53" s="88">
        <v>7.628872357722237</v>
      </c>
      <c r="K53" s="184">
        <v>7.7617277095632531</v>
      </c>
      <c r="L53" s="184">
        <v>7.6480378072419812</v>
      </c>
      <c r="M53" s="190" t="s">
        <v>134</v>
      </c>
    </row>
    <row r="54" spans="1:13">
      <c r="A54" s="89" t="s">
        <v>17</v>
      </c>
      <c r="B54" s="88">
        <v>8.2181191646887211</v>
      </c>
      <c r="C54" s="88">
        <v>8.1695365853997473</v>
      </c>
      <c r="D54" s="88">
        <v>7.995779510883442</v>
      </c>
      <c r="E54" s="88">
        <v>7.9411942136367983</v>
      </c>
      <c r="F54" s="88">
        <v>8.0152030111374319</v>
      </c>
      <c r="G54" s="88">
        <v>7.8533134490334247</v>
      </c>
      <c r="H54" s="88">
        <v>7.6265947854161089</v>
      </c>
      <c r="I54" s="88">
        <v>7.5972390070357756</v>
      </c>
      <c r="J54" s="88">
        <v>7.5120035801118767</v>
      </c>
      <c r="K54" s="184">
        <v>7.6049113735304203</v>
      </c>
      <c r="L54" s="184">
        <v>7.4651717499834858</v>
      </c>
      <c r="M54" s="190" t="s">
        <v>361</v>
      </c>
    </row>
    <row r="55" spans="1:13">
      <c r="A55" s="89" t="s">
        <v>18</v>
      </c>
      <c r="B55" s="88">
        <v>8.194505992781643</v>
      </c>
      <c r="C55" s="88">
        <v>8.1693422320418652</v>
      </c>
      <c r="D55" s="88">
        <v>7.9596291026479733</v>
      </c>
      <c r="E55" s="88">
        <v>7.7986505400873476</v>
      </c>
      <c r="F55" s="88">
        <v>7.8655743302452281</v>
      </c>
      <c r="G55" s="88">
        <v>7.7714267865148301</v>
      </c>
      <c r="H55" s="88">
        <v>7.5292062286734129</v>
      </c>
      <c r="I55" s="88">
        <v>7.578040382966261</v>
      </c>
      <c r="J55" s="88">
        <v>7.380549724705908</v>
      </c>
      <c r="K55" s="184">
        <v>7.4444773057761502</v>
      </c>
      <c r="L55" s="184">
        <v>7.3478568315086479</v>
      </c>
      <c r="M55" s="190">
        <v>60</v>
      </c>
    </row>
    <row r="56" spans="1:13">
      <c r="A56" s="89" t="s">
        <v>19</v>
      </c>
      <c r="B56" s="88">
        <v>8.3594748404236245</v>
      </c>
      <c r="C56" s="88">
        <v>8.3402483607355169</v>
      </c>
      <c r="D56" s="88">
        <v>8.1319981600158471</v>
      </c>
      <c r="E56" s="88">
        <v>8.0352518926297698</v>
      </c>
      <c r="F56" s="88">
        <v>8.104004997490792</v>
      </c>
      <c r="G56" s="88">
        <v>8.0073714678508097</v>
      </c>
      <c r="H56" s="88">
        <v>7.7701775509929556</v>
      </c>
      <c r="I56" s="88">
        <v>7.7913190271699486</v>
      </c>
      <c r="J56" s="88">
        <v>7.7383099659219701</v>
      </c>
      <c r="K56" s="184">
        <v>7.8376884805470342</v>
      </c>
      <c r="L56" s="184">
        <v>7.7141323684942238</v>
      </c>
      <c r="M56" s="190" t="s">
        <v>131</v>
      </c>
    </row>
    <row r="57" spans="1:13">
      <c r="A57" s="90" t="s">
        <v>20</v>
      </c>
      <c r="B57" s="95">
        <v>8.2674184228355418</v>
      </c>
      <c r="C57" s="95">
        <v>8.2485916865040139</v>
      </c>
      <c r="D57" s="95">
        <v>8.078440249845471</v>
      </c>
      <c r="E57" s="95">
        <v>7.9904025671542804</v>
      </c>
      <c r="F57" s="95">
        <v>8.0504381249445469</v>
      </c>
      <c r="G57" s="95">
        <v>7.9598215366654159</v>
      </c>
      <c r="H57" s="95">
        <v>7.7229012505364985</v>
      </c>
      <c r="I57" s="95">
        <v>7.7095967854959859</v>
      </c>
      <c r="J57" s="95">
        <v>7.6600291946112824</v>
      </c>
      <c r="K57" s="185">
        <v>7.7512185316657343</v>
      </c>
      <c r="L57" s="185">
        <v>7.6285879446379496</v>
      </c>
      <c r="M57" s="191" t="s">
        <v>134</v>
      </c>
    </row>
    <row r="58" spans="1:13">
      <c r="A58" s="89" t="s">
        <v>21</v>
      </c>
      <c r="B58" s="88">
        <v>8.2066243755431127</v>
      </c>
      <c r="C58" s="88">
        <v>8.0831678071295059</v>
      </c>
      <c r="D58" s="88">
        <v>7.9764666279937506</v>
      </c>
      <c r="E58" s="88">
        <v>7.8956252662584339</v>
      </c>
      <c r="F58" s="88">
        <v>7.9638050910568587</v>
      </c>
      <c r="G58" s="88">
        <v>7.835334768557253</v>
      </c>
      <c r="H58" s="88">
        <v>7.5240003410200194</v>
      </c>
      <c r="I58" s="88">
        <v>7.5914478623726858</v>
      </c>
      <c r="J58" s="88">
        <v>7.5410053545848728</v>
      </c>
      <c r="K58" s="184">
        <v>7.6061921260174863</v>
      </c>
      <c r="L58" s="184">
        <v>7.5105276518824384</v>
      </c>
      <c r="M58" s="190" t="s">
        <v>361</v>
      </c>
    </row>
    <row r="59" spans="1:13">
      <c r="A59" s="89" t="s">
        <v>22</v>
      </c>
      <c r="B59" s="88">
        <v>8.2336259265532998</v>
      </c>
      <c r="C59" s="88">
        <v>8.2292034939025438</v>
      </c>
      <c r="D59" s="88">
        <v>8.049266859185721</v>
      </c>
      <c r="E59" s="88">
        <v>7.995872715978952</v>
      </c>
      <c r="F59" s="88">
        <v>8.0603225267760248</v>
      </c>
      <c r="G59" s="88">
        <v>7.9528233953498839</v>
      </c>
      <c r="H59" s="88">
        <v>7.6973625956462746</v>
      </c>
      <c r="I59" s="88">
        <v>7.7278542777626873</v>
      </c>
      <c r="J59" s="88">
        <v>7.6610315200303853</v>
      </c>
      <c r="K59" s="184">
        <v>7.7575769278466851</v>
      </c>
      <c r="L59" s="184">
        <v>7.6735628248185437</v>
      </c>
      <c r="M59" s="190" t="s">
        <v>131</v>
      </c>
    </row>
    <row r="60" spans="1:13">
      <c r="A60" s="89" t="s">
        <v>23</v>
      </c>
      <c r="B60" s="88">
        <v>8.2439918122244666</v>
      </c>
      <c r="C60" s="88">
        <v>8.1967659827224271</v>
      </c>
      <c r="D60" s="88">
        <v>8.0079535797882428</v>
      </c>
      <c r="E60" s="88">
        <v>7.9528689444103229</v>
      </c>
      <c r="F60" s="88">
        <v>8.021984805904907</v>
      </c>
      <c r="G60" s="88">
        <v>7.900700605318467</v>
      </c>
      <c r="H60" s="88">
        <v>7.6403490632879709</v>
      </c>
      <c r="I60" s="88">
        <v>7.6642149469169274</v>
      </c>
      <c r="J60" s="88">
        <v>7.5711042378226088</v>
      </c>
      <c r="K60" s="184">
        <v>7.6479892187173739</v>
      </c>
      <c r="L60" s="184">
        <v>7.5341106549515144</v>
      </c>
      <c r="M60" s="190" t="s">
        <v>361</v>
      </c>
    </row>
    <row r="61" spans="1:13">
      <c r="A61" s="89" t="s">
        <v>24</v>
      </c>
      <c r="B61" s="88">
        <v>8.3058086883021165</v>
      </c>
      <c r="C61" s="88">
        <v>8.3002967813761988</v>
      </c>
      <c r="D61" s="88">
        <v>8.0599852271862762</v>
      </c>
      <c r="E61" s="88">
        <v>8.0145033923761773</v>
      </c>
      <c r="F61" s="88">
        <v>8.0866045606480821</v>
      </c>
      <c r="G61" s="88">
        <v>7.9717339894593424</v>
      </c>
      <c r="H61" s="88">
        <v>7.6694621001126171</v>
      </c>
      <c r="I61" s="88">
        <v>7.6879124684487925</v>
      </c>
      <c r="J61" s="88">
        <v>7.6512982675429768</v>
      </c>
      <c r="K61" s="184">
        <v>7.7195414698626097</v>
      </c>
      <c r="L61" s="184">
        <v>7.6157767027998178</v>
      </c>
      <c r="M61" s="190" t="s">
        <v>134</v>
      </c>
    </row>
    <row r="62" spans="1:13">
      <c r="A62" s="89" t="s">
        <v>25</v>
      </c>
      <c r="B62" s="88">
        <v>8.2769925368423483</v>
      </c>
      <c r="C62" s="88">
        <v>8.280500718004518</v>
      </c>
      <c r="D62" s="88">
        <v>8.0907574933314574</v>
      </c>
      <c r="E62" s="88">
        <v>8.0038161510471841</v>
      </c>
      <c r="F62" s="88">
        <v>8.0929993752578149</v>
      </c>
      <c r="G62" s="88">
        <v>8.0011972391441954</v>
      </c>
      <c r="H62" s="88">
        <v>7.7192514952692086</v>
      </c>
      <c r="I62" s="88">
        <v>7.7342498923131737</v>
      </c>
      <c r="J62" s="88">
        <v>7.6957076187980276</v>
      </c>
      <c r="K62" s="184">
        <v>7.7637881838518323</v>
      </c>
      <c r="L62" s="184">
        <v>7.6373707031462343</v>
      </c>
      <c r="M62" s="190" t="s">
        <v>134</v>
      </c>
    </row>
    <row r="63" spans="1:13">
      <c r="A63" s="89" t="s">
        <v>26</v>
      </c>
      <c r="B63" s="88">
        <v>8.2422554999406099</v>
      </c>
      <c r="C63" s="88">
        <v>8.207292867899838</v>
      </c>
      <c r="D63" s="88">
        <v>8.0316703854702851</v>
      </c>
      <c r="E63" s="88">
        <v>7.9809611874821433</v>
      </c>
      <c r="F63" s="88">
        <v>8.0312231709274773</v>
      </c>
      <c r="G63" s="88">
        <v>7.9591485895318614</v>
      </c>
      <c r="H63" s="88">
        <v>7.6399144161533874</v>
      </c>
      <c r="I63" s="88">
        <v>7.6946526455791942</v>
      </c>
      <c r="J63" s="88">
        <v>7.6666488354535263</v>
      </c>
      <c r="K63" s="184">
        <v>7.7399043599114963</v>
      </c>
      <c r="L63" s="184">
        <v>7.6630730776935545</v>
      </c>
      <c r="M63" s="190" t="s">
        <v>131</v>
      </c>
    </row>
    <row r="64" spans="1:13">
      <c r="A64" s="89" t="s">
        <v>27</v>
      </c>
      <c r="B64" s="88">
        <v>8.2729219058531225</v>
      </c>
      <c r="C64" s="88">
        <v>8.2280860165428908</v>
      </c>
      <c r="D64" s="88">
        <v>8.052038431248306</v>
      </c>
      <c r="E64" s="88">
        <v>7.9505318954636648</v>
      </c>
      <c r="F64" s="88">
        <v>8.0363687758379818</v>
      </c>
      <c r="G64" s="88">
        <v>7.8547144774473976</v>
      </c>
      <c r="H64" s="88">
        <v>7.6257647324621951</v>
      </c>
      <c r="I64" s="88">
        <v>7.5972096125182738</v>
      </c>
      <c r="J64" s="88">
        <v>7.5398192615079056</v>
      </c>
      <c r="K64" s="184">
        <v>7.6260999456412897</v>
      </c>
      <c r="L64" s="184">
        <v>7.5157102360402961</v>
      </c>
      <c r="M64" s="190" t="s">
        <v>361</v>
      </c>
    </row>
    <row r="65" spans="1:13">
      <c r="A65" s="89" t="s">
        <v>28</v>
      </c>
      <c r="B65" s="88">
        <v>8.2563402414779983</v>
      </c>
      <c r="C65" s="88">
        <v>8.2023990205807475</v>
      </c>
      <c r="D65" s="88">
        <v>7.9774070684755758</v>
      </c>
      <c r="E65" s="88">
        <v>7.7260473275831538</v>
      </c>
      <c r="F65" s="88">
        <v>7.9541270487354767</v>
      </c>
      <c r="G65" s="88">
        <v>7.8704764636906788</v>
      </c>
      <c r="H65" s="88">
        <v>7.5912405137475822</v>
      </c>
      <c r="I65" s="88">
        <v>7.6169169871588771</v>
      </c>
      <c r="J65" s="88">
        <v>7.5750686135373604</v>
      </c>
      <c r="K65" s="184">
        <v>7.7042386224771198</v>
      </c>
      <c r="L65" s="184">
        <v>7.5763710126510899</v>
      </c>
      <c r="M65" s="190" t="s">
        <v>134</v>
      </c>
    </row>
    <row r="66" spans="1:13">
      <c r="A66" s="89" t="s">
        <v>29</v>
      </c>
      <c r="B66" s="88">
        <v>8.1905737592023424</v>
      </c>
      <c r="C66" s="88">
        <v>8.145823782347172</v>
      </c>
      <c r="D66" s="88">
        <v>7.9649429307484043</v>
      </c>
      <c r="E66" s="88">
        <v>7.9148571259609604</v>
      </c>
      <c r="F66" s="88">
        <v>7.9910023638381746</v>
      </c>
      <c r="G66" s="88">
        <v>7.9038730584665515</v>
      </c>
      <c r="H66" s="88">
        <v>7.6419914340036739</v>
      </c>
      <c r="I66" s="88">
        <v>7.6648375703840292</v>
      </c>
      <c r="J66" s="88">
        <v>7.5723231464237726</v>
      </c>
      <c r="K66" s="184">
        <v>7.6891474863551244</v>
      </c>
      <c r="L66" s="184">
        <v>7.6268364338997685</v>
      </c>
      <c r="M66" s="190" t="s">
        <v>134</v>
      </c>
    </row>
    <row r="67" spans="1:13">
      <c r="A67" s="90" t="s">
        <v>30</v>
      </c>
      <c r="B67" s="95">
        <v>8.2645692292857209</v>
      </c>
      <c r="C67" s="95">
        <v>8.2283328507562032</v>
      </c>
      <c r="D67" s="95">
        <v>8.048630838441893</v>
      </c>
      <c r="E67" s="95">
        <v>7.945524676492087</v>
      </c>
      <c r="F67" s="95">
        <v>8.0388097481097791</v>
      </c>
      <c r="G67" s="95">
        <v>7.9439123719748723</v>
      </c>
      <c r="H67" s="95">
        <v>7.6973956414097673</v>
      </c>
      <c r="I67" s="95">
        <v>7.690947421753342</v>
      </c>
      <c r="J67" s="95">
        <v>7.6289385593074313</v>
      </c>
      <c r="K67" s="185">
        <v>7.7087278149940426</v>
      </c>
      <c r="L67" s="185">
        <v>7.571005088627861</v>
      </c>
      <c r="M67" s="191" t="s">
        <v>134</v>
      </c>
    </row>
    <row r="68" spans="1:13">
      <c r="A68" s="89" t="s">
        <v>31</v>
      </c>
      <c r="B68" s="88">
        <v>8.2434553676677229</v>
      </c>
      <c r="C68" s="88">
        <v>8.1801510551248668</v>
      </c>
      <c r="D68" s="88">
        <v>8.0166700754115396</v>
      </c>
      <c r="E68" s="88">
        <v>7.9590940341424457</v>
      </c>
      <c r="F68" s="88">
        <v>8.0200260662521394</v>
      </c>
      <c r="G68" s="88">
        <v>7.873020254961304</v>
      </c>
      <c r="H68" s="88">
        <v>7.624915439550926</v>
      </c>
      <c r="I68" s="88">
        <v>7.6307557009383231</v>
      </c>
      <c r="J68" s="88">
        <v>7.5632016738269172</v>
      </c>
      <c r="K68" s="184">
        <v>7.6529854827599522</v>
      </c>
      <c r="L68" s="184">
        <v>7.545834443489376</v>
      </c>
      <c r="M68" s="190" t="s">
        <v>361</v>
      </c>
    </row>
    <row r="69" spans="1:13">
      <c r="A69" s="89" t="s">
        <v>32</v>
      </c>
      <c r="B69" s="88">
        <v>8.2138826388636215</v>
      </c>
      <c r="C69" s="88">
        <v>8.1837002692069429</v>
      </c>
      <c r="D69" s="88">
        <v>8.0135314397888475</v>
      </c>
      <c r="E69" s="88">
        <v>7.9402485172209021</v>
      </c>
      <c r="F69" s="88">
        <v>7.9746903597687249</v>
      </c>
      <c r="G69" s="88">
        <v>7.8709613281573967</v>
      </c>
      <c r="H69" s="88">
        <v>7.617622610320411</v>
      </c>
      <c r="I69" s="88">
        <v>7.6324580861333464</v>
      </c>
      <c r="J69" s="88">
        <v>7.6050094361754574</v>
      </c>
      <c r="K69" s="184">
        <v>7.7097135664213701</v>
      </c>
      <c r="L69" s="184">
        <v>7.6095648414236381</v>
      </c>
      <c r="M69" s="190" t="s">
        <v>134</v>
      </c>
    </row>
    <row r="70" spans="1:13">
      <c r="A70" s="89" t="s">
        <v>33</v>
      </c>
      <c r="B70" s="88">
        <v>8.1163814663960565</v>
      </c>
      <c r="C70" s="88">
        <v>8.0935171328312094</v>
      </c>
      <c r="D70" s="88">
        <v>7.8929019760018297</v>
      </c>
      <c r="E70" s="88">
        <v>7.8221208254927141</v>
      </c>
      <c r="F70" s="88">
        <v>7.8697334924157616</v>
      </c>
      <c r="G70" s="88">
        <v>7.7867720743351425</v>
      </c>
      <c r="H70" s="88">
        <v>7.5216559819248623</v>
      </c>
      <c r="I70" s="88">
        <v>7.5520731960149954</v>
      </c>
      <c r="J70" s="88">
        <v>7.5032746113755877</v>
      </c>
      <c r="K70" s="184">
        <v>7.5954037269636707</v>
      </c>
      <c r="L70" s="184">
        <v>7.481362233200902</v>
      </c>
      <c r="M70" s="190" t="s">
        <v>361</v>
      </c>
    </row>
    <row r="71" spans="1:13">
      <c r="A71" s="89" t="s">
        <v>34</v>
      </c>
      <c r="B71" s="88">
        <v>8.2257496693537835</v>
      </c>
      <c r="C71" s="88">
        <v>8.1998657517796474</v>
      </c>
      <c r="D71" s="88">
        <v>8.0238347009323174</v>
      </c>
      <c r="E71" s="88">
        <v>7.7682465859877823</v>
      </c>
      <c r="F71" s="88">
        <v>7.9687803405099453</v>
      </c>
      <c r="G71" s="88">
        <v>7.8951904029957802</v>
      </c>
      <c r="H71" s="88">
        <v>7.6608057367873235</v>
      </c>
      <c r="I71" s="88">
        <v>7.6897256521313002</v>
      </c>
      <c r="J71" s="88">
        <v>7.6226223427988655</v>
      </c>
      <c r="K71" s="184">
        <v>7.6930703675179268</v>
      </c>
      <c r="L71" s="184">
        <v>7.6033606390676054</v>
      </c>
      <c r="M71" s="190" t="s">
        <v>134</v>
      </c>
    </row>
    <row r="72" spans="1:13">
      <c r="A72" s="89" t="s">
        <v>35</v>
      </c>
      <c r="B72" s="88">
        <v>8.2392978153405281</v>
      </c>
      <c r="C72" s="88">
        <v>8.2264413577254558</v>
      </c>
      <c r="D72" s="88">
        <v>8.0573313910792379</v>
      </c>
      <c r="E72" s="88">
        <v>7.9758634191211302</v>
      </c>
      <c r="F72" s="88">
        <v>8.0240383070389303</v>
      </c>
      <c r="G72" s="88">
        <v>7.9363827163381258</v>
      </c>
      <c r="H72" s="88">
        <v>7.6739147503819387</v>
      </c>
      <c r="I72" s="88">
        <v>7.6731879563432051</v>
      </c>
      <c r="J72" s="88">
        <v>7.6156031546913638</v>
      </c>
      <c r="K72" s="184">
        <v>7.7120356362854778</v>
      </c>
      <c r="L72" s="184">
        <v>7.6013039848341366</v>
      </c>
      <c r="M72" s="190" t="s">
        <v>134</v>
      </c>
    </row>
    <row r="73" spans="1:13">
      <c r="A73" s="89" t="s">
        <v>36</v>
      </c>
      <c r="B73" s="88">
        <v>8.2114658693027156</v>
      </c>
      <c r="C73" s="88">
        <v>8.1939777565687404</v>
      </c>
      <c r="D73" s="88">
        <v>8.046079397777504</v>
      </c>
      <c r="E73" s="88">
        <v>7.9761290430658649</v>
      </c>
      <c r="F73" s="88">
        <v>8.0357595152341688</v>
      </c>
      <c r="G73" s="88">
        <v>7.9532883108468724</v>
      </c>
      <c r="H73" s="88">
        <v>7.660068702598962</v>
      </c>
      <c r="I73" s="88">
        <v>7.6904053833652561</v>
      </c>
      <c r="J73" s="88">
        <v>7.6401351939051034</v>
      </c>
      <c r="K73" s="184">
        <v>7.7423866625936455</v>
      </c>
      <c r="L73" s="184">
        <v>7.6352850385405491</v>
      </c>
      <c r="M73" s="190" t="s">
        <v>134</v>
      </c>
    </row>
    <row r="74" spans="1:13">
      <c r="A74" s="89" t="s">
        <v>37</v>
      </c>
      <c r="B74" s="88">
        <v>8.254883562902533</v>
      </c>
      <c r="C74" s="88">
        <v>8.2395434630637876</v>
      </c>
      <c r="D74" s="88">
        <v>8.0429682947379231</v>
      </c>
      <c r="E74" s="88">
        <v>7.957689264292199</v>
      </c>
      <c r="F74" s="88">
        <v>8.0492689806240296</v>
      </c>
      <c r="G74" s="88">
        <v>7.948910066631842</v>
      </c>
      <c r="H74" s="88">
        <v>7.721444560175974</v>
      </c>
      <c r="I74" s="88">
        <v>7.7278437942113447</v>
      </c>
      <c r="J74" s="88">
        <v>7.697823038270144</v>
      </c>
      <c r="K74" s="184">
        <v>7.7875661059242551</v>
      </c>
      <c r="L74" s="184">
        <v>7.6490531816091973</v>
      </c>
      <c r="M74" s="190" t="s">
        <v>134</v>
      </c>
    </row>
    <row r="75" spans="1:13">
      <c r="A75" s="89" t="s">
        <v>38</v>
      </c>
      <c r="B75" s="88">
        <v>8.3908206289143248</v>
      </c>
      <c r="C75" s="88">
        <v>8.3690140870333138</v>
      </c>
      <c r="D75" s="88">
        <v>8.1854731948244446</v>
      </c>
      <c r="E75" s="88">
        <v>8.1035051066328645</v>
      </c>
      <c r="F75" s="88">
        <v>8.1536883273324339</v>
      </c>
      <c r="G75" s="88">
        <v>8.0440455729545874</v>
      </c>
      <c r="H75" s="88">
        <v>7.7973647522895737</v>
      </c>
      <c r="I75" s="88">
        <v>7.7785916921789813</v>
      </c>
      <c r="J75" s="88">
        <v>7.7163258567629844</v>
      </c>
      <c r="K75" s="184">
        <v>7.8226052174099694</v>
      </c>
      <c r="L75" s="184">
        <v>7.695619700551835</v>
      </c>
      <c r="M75" s="190" t="s">
        <v>131</v>
      </c>
    </row>
    <row r="76" spans="1:13">
      <c r="A76" s="89" t="s">
        <v>39</v>
      </c>
      <c r="B76" s="88">
        <v>8.3984245985443096</v>
      </c>
      <c r="C76" s="88">
        <v>8.3984710865032568</v>
      </c>
      <c r="D76" s="88">
        <v>8.2084520420008129</v>
      </c>
      <c r="E76" s="88">
        <v>8.1361527207779734</v>
      </c>
      <c r="F76" s="88">
        <v>8.2023627529843584</v>
      </c>
      <c r="G76" s="88">
        <v>8.0627747668064895</v>
      </c>
      <c r="H76" s="88">
        <v>7.8391959196600913</v>
      </c>
      <c r="I76" s="88">
        <v>7.8500126335476272</v>
      </c>
      <c r="J76" s="88">
        <v>7.8007452445175964</v>
      </c>
      <c r="K76" s="184">
        <v>7.9056294450725053</v>
      </c>
      <c r="L76" s="184">
        <v>7.7923984805677931</v>
      </c>
      <c r="M76" s="190" t="s">
        <v>205</v>
      </c>
    </row>
    <row r="77" spans="1:13">
      <c r="A77" s="90" t="s">
        <v>40</v>
      </c>
      <c r="B77" s="95">
        <v>8.1919753150078805</v>
      </c>
      <c r="C77" s="95">
        <v>8.1362665618823655</v>
      </c>
      <c r="D77" s="95">
        <v>7.9461871226515983</v>
      </c>
      <c r="E77" s="95">
        <v>7.8777246421642859</v>
      </c>
      <c r="F77" s="95">
        <v>7.9393353275447991</v>
      </c>
      <c r="G77" s="95">
        <v>7.8058199119176477</v>
      </c>
      <c r="H77" s="95">
        <v>7.5783135779508024</v>
      </c>
      <c r="I77" s="95">
        <v>7.5946105620393638</v>
      </c>
      <c r="J77" s="95">
        <v>7.5267002116028268</v>
      </c>
      <c r="K77" s="185">
        <v>7.6247125502848441</v>
      </c>
      <c r="L77" s="185">
        <v>7.48679547775932</v>
      </c>
      <c r="M77" s="191" t="s">
        <v>361</v>
      </c>
    </row>
    <row r="78" spans="1:13">
      <c r="A78" s="89" t="s">
        <v>41</v>
      </c>
      <c r="B78" s="88">
        <v>8.1712750078822154</v>
      </c>
      <c r="C78" s="88">
        <v>8.1513494126667112</v>
      </c>
      <c r="D78" s="88">
        <v>7.9920929454902918</v>
      </c>
      <c r="E78" s="88">
        <v>7.9117026921072737</v>
      </c>
      <c r="F78" s="88">
        <v>7.9653547928043542</v>
      </c>
      <c r="G78" s="88">
        <v>7.8365214186751757</v>
      </c>
      <c r="H78" s="88">
        <v>7.5896028319735196</v>
      </c>
      <c r="I78" s="88">
        <v>7.6114526065290455</v>
      </c>
      <c r="J78" s="88">
        <v>7.5364951668348548</v>
      </c>
      <c r="K78" s="184">
        <v>7.6549186094644988</v>
      </c>
      <c r="L78" s="184">
        <v>7.5627701337384066</v>
      </c>
      <c r="M78" s="190" t="s">
        <v>134</v>
      </c>
    </row>
    <row r="79" spans="1:13">
      <c r="A79" s="89" t="s">
        <v>42</v>
      </c>
      <c r="B79" s="88">
        <v>8.0864403286925537</v>
      </c>
      <c r="C79" s="88">
        <v>8.0111723268572845</v>
      </c>
      <c r="D79" s="88">
        <v>7.8332818372616302</v>
      </c>
      <c r="E79" s="88">
        <v>7.792847659746184</v>
      </c>
      <c r="F79" s="88">
        <v>7.8661421424271794</v>
      </c>
      <c r="G79" s="88">
        <v>7.746094279429248</v>
      </c>
      <c r="H79" s="88">
        <v>7.5019805595991924</v>
      </c>
      <c r="I79" s="88">
        <v>7.509135976719012</v>
      </c>
      <c r="J79" s="88">
        <v>7.4507459827794813</v>
      </c>
      <c r="K79" s="184">
        <v>7.5439523034830023</v>
      </c>
      <c r="L79" s="184">
        <v>7.4008398061291585</v>
      </c>
      <c r="M79" s="190" t="s">
        <v>362</v>
      </c>
    </row>
    <row r="80" spans="1:13">
      <c r="A80" s="89" t="s">
        <v>43</v>
      </c>
      <c r="B80" s="88">
        <v>8.282303924666051</v>
      </c>
      <c r="C80" s="88">
        <v>8.2521447918976758</v>
      </c>
      <c r="D80" s="88">
        <v>8.0831662958418367</v>
      </c>
      <c r="E80" s="88">
        <v>8.0121029284186545</v>
      </c>
      <c r="F80" s="88">
        <v>8.0624044216938149</v>
      </c>
      <c r="G80" s="88">
        <v>7.9572264419391701</v>
      </c>
      <c r="H80" s="88">
        <v>7.7024867732221942</v>
      </c>
      <c r="I80" s="88">
        <v>7.6963120913949252</v>
      </c>
      <c r="J80" s="88">
        <v>7.6340768340944445</v>
      </c>
      <c r="K80" s="184">
        <v>7.7318090793732273</v>
      </c>
      <c r="L80" s="184">
        <v>7.6303837558911782</v>
      </c>
      <c r="M80" s="190" t="s">
        <v>134</v>
      </c>
    </row>
    <row r="81" spans="1:13">
      <c r="A81" s="89" t="s">
        <v>44</v>
      </c>
      <c r="B81" s="88">
        <v>8.1885765292519483</v>
      </c>
      <c r="C81" s="88">
        <v>8.1694613377473786</v>
      </c>
      <c r="D81" s="88">
        <v>7.9972584830429412</v>
      </c>
      <c r="E81" s="88">
        <v>7.9460212885715826</v>
      </c>
      <c r="F81" s="88">
        <v>8.0355060346000275</v>
      </c>
      <c r="G81" s="88">
        <v>7.973811741129647</v>
      </c>
      <c r="H81" s="88">
        <v>7.6617741886404493</v>
      </c>
      <c r="I81" s="88">
        <v>7.7454925936820231</v>
      </c>
      <c r="J81" s="88">
        <v>7.6676736996069801</v>
      </c>
      <c r="K81" s="184">
        <v>7.8234181860743446</v>
      </c>
      <c r="L81" s="184">
        <v>7.6325129082952374</v>
      </c>
      <c r="M81" s="190" t="s">
        <v>134</v>
      </c>
    </row>
    <row r="82" spans="1:13">
      <c r="A82" s="89" t="s">
        <v>45</v>
      </c>
      <c r="B82" s="88">
        <v>8.1578260801535976</v>
      </c>
      <c r="C82" s="88">
        <v>8.0654584275812464</v>
      </c>
      <c r="D82" s="88">
        <v>7.8874870153483458</v>
      </c>
      <c r="E82" s="88">
        <v>7.8822358454119659</v>
      </c>
      <c r="F82" s="88">
        <v>7.8688808341623329</v>
      </c>
      <c r="G82" s="88">
        <v>7.7852990177412922</v>
      </c>
      <c r="H82" s="88">
        <v>7.5109150899697168</v>
      </c>
      <c r="I82" s="88">
        <v>7.5120505241847262</v>
      </c>
      <c r="J82" s="88">
        <v>7.4642751480462115</v>
      </c>
      <c r="K82" s="184">
        <v>7.5876950717045268</v>
      </c>
      <c r="L82" s="184">
        <v>7.4642828116426072</v>
      </c>
      <c r="M82" s="190" t="s">
        <v>361</v>
      </c>
    </row>
    <row r="83" spans="1:13">
      <c r="A83" s="89" t="s">
        <v>46</v>
      </c>
      <c r="B83" s="88">
        <v>8.1938691045283338</v>
      </c>
      <c r="C83" s="88">
        <v>8.2000569904662246</v>
      </c>
      <c r="D83" s="88">
        <v>8.0180895956100482</v>
      </c>
      <c r="E83" s="88">
        <v>7.9822810774414847</v>
      </c>
      <c r="F83" s="88">
        <v>8.0651588940083609</v>
      </c>
      <c r="G83" s="88">
        <v>7.9968046835129769</v>
      </c>
      <c r="H83" s="88">
        <v>7.6920544029939499</v>
      </c>
      <c r="I83" s="88">
        <v>7.7390615185351805</v>
      </c>
      <c r="J83" s="88">
        <v>7.7141966894978564</v>
      </c>
      <c r="K83" s="184">
        <v>7.7874483157365155</v>
      </c>
      <c r="L83" s="184">
        <v>7.6851385872564562</v>
      </c>
      <c r="M83" s="190" t="s">
        <v>131</v>
      </c>
    </row>
    <row r="84" spans="1:13">
      <c r="A84" s="89" t="s">
        <v>47</v>
      </c>
      <c r="B84" s="88">
        <v>8.2676230592819309</v>
      </c>
      <c r="C84" s="88">
        <v>8.1728591025778865</v>
      </c>
      <c r="D84" s="88">
        <v>8.0369587433195235</v>
      </c>
      <c r="E84" s="88">
        <v>7.9638622590487467</v>
      </c>
      <c r="F84" s="88">
        <v>8.03405276469495</v>
      </c>
      <c r="G84" s="88">
        <v>7.8954583675520524</v>
      </c>
      <c r="H84" s="88">
        <v>7.6292101090693185</v>
      </c>
      <c r="I84" s="88">
        <v>7.6073866518785485</v>
      </c>
      <c r="J84" s="88">
        <v>7.5589250010653188</v>
      </c>
      <c r="K84" s="184">
        <v>7.6791045433113903</v>
      </c>
      <c r="L84" s="184">
        <v>7.5648081630294088</v>
      </c>
      <c r="M84" s="190" t="s">
        <v>134</v>
      </c>
    </row>
    <row r="85" spans="1:13">
      <c r="A85" s="89" t="s">
        <v>48</v>
      </c>
      <c r="B85" s="88">
        <v>8.259868422560432</v>
      </c>
      <c r="C85" s="88">
        <v>8.1994429375341138</v>
      </c>
      <c r="D85" s="88">
        <v>8.0187236309291787</v>
      </c>
      <c r="E85" s="88">
        <v>7.9525132803819645</v>
      </c>
      <c r="F85" s="88">
        <v>8.0002395801461912</v>
      </c>
      <c r="G85" s="88">
        <v>7.9028240142328885</v>
      </c>
      <c r="H85" s="88">
        <v>7.6584472585596579</v>
      </c>
      <c r="I85" s="88">
        <v>7.6529432687643046</v>
      </c>
      <c r="J85" s="88">
        <v>7.5885014903695174</v>
      </c>
      <c r="K85" s="184">
        <v>7.6884591595146263</v>
      </c>
      <c r="L85" s="184">
        <v>7.5714151399845706</v>
      </c>
      <c r="M85" s="190" t="s">
        <v>134</v>
      </c>
    </row>
    <row r="86" spans="1:13">
      <c r="A86" s="89" t="s">
        <v>49</v>
      </c>
      <c r="B86" s="88">
        <v>8.1472502153393389</v>
      </c>
      <c r="C86" s="88">
        <v>8.0767846524885467</v>
      </c>
      <c r="D86" s="88">
        <v>7.8748491986990672</v>
      </c>
      <c r="E86" s="88">
        <v>7.8315989340069061</v>
      </c>
      <c r="F86" s="88">
        <v>7.8972411566403524</v>
      </c>
      <c r="G86" s="88">
        <v>7.8005088981253792</v>
      </c>
      <c r="H86" s="88">
        <v>7.5303674812390744</v>
      </c>
      <c r="I86" s="88">
        <v>7.5540434005868811</v>
      </c>
      <c r="J86" s="88">
        <v>7.502214803443664</v>
      </c>
      <c r="K86" s="184">
        <v>7.5771976678494006</v>
      </c>
      <c r="L86" s="184">
        <v>7.4614533833406753</v>
      </c>
      <c r="M86" s="190" t="s">
        <v>361</v>
      </c>
    </row>
    <row r="87" spans="1:13">
      <c r="A87" s="90" t="s">
        <v>50</v>
      </c>
      <c r="B87" s="95">
        <v>8.2769924369015442</v>
      </c>
      <c r="C87" s="95">
        <v>8.2281118197126002</v>
      </c>
      <c r="D87" s="95">
        <v>8.0586409915096837</v>
      </c>
      <c r="E87" s="95">
        <v>7.8795703433978872</v>
      </c>
      <c r="F87" s="95">
        <v>8.0489418718281769</v>
      </c>
      <c r="G87" s="95">
        <v>7.9724839619648238</v>
      </c>
      <c r="H87" s="95">
        <v>7.7051297526903779</v>
      </c>
      <c r="I87" s="95">
        <v>7.7110008502225869</v>
      </c>
      <c r="J87" s="95">
        <v>7.6570514707097983</v>
      </c>
      <c r="K87" s="185">
        <v>7.7659654259520901</v>
      </c>
      <c r="L87" s="185">
        <v>7.6756374652911248</v>
      </c>
      <c r="M87" s="191" t="s">
        <v>131</v>
      </c>
    </row>
    <row r="88" spans="1:13">
      <c r="A88" s="98" t="s">
        <v>51</v>
      </c>
      <c r="B88" s="88">
        <v>8.3350153092423938</v>
      </c>
      <c r="C88" s="88">
        <v>8.3439173861823832</v>
      </c>
      <c r="D88" s="88">
        <v>8.1279939534466745</v>
      </c>
      <c r="E88" s="88">
        <v>8.0210573386985544</v>
      </c>
      <c r="F88" s="88">
        <v>8.1212162783025512</v>
      </c>
      <c r="G88" s="88">
        <v>8.0684485867588194</v>
      </c>
      <c r="H88" s="88">
        <v>7.7802193536645907</v>
      </c>
      <c r="I88" s="88">
        <v>7.8406326140072302</v>
      </c>
      <c r="J88" s="88">
        <v>7.8004947517781416</v>
      </c>
      <c r="K88" s="184">
        <v>7.8715968969593435</v>
      </c>
      <c r="L88" s="184">
        <v>7.7425177788326822</v>
      </c>
      <c r="M88" s="190" t="s">
        <v>131</v>
      </c>
    </row>
    <row r="89" spans="1:13">
      <c r="A89" s="98" t="s">
        <v>52</v>
      </c>
      <c r="B89" s="88">
        <v>8.3073930045876576</v>
      </c>
      <c r="C89" s="88">
        <v>8.2801419478197005</v>
      </c>
      <c r="D89" s="88">
        <v>8.088463763981558</v>
      </c>
      <c r="E89" s="88">
        <v>8.0157261864963001</v>
      </c>
      <c r="F89" s="88">
        <v>8.0856216239741006</v>
      </c>
      <c r="G89" s="88">
        <v>7.9683077080828992</v>
      </c>
      <c r="H89" s="88">
        <v>7.72557157717364</v>
      </c>
      <c r="I89" s="88">
        <v>7.7481339262979683</v>
      </c>
      <c r="J89" s="88">
        <v>7.6729156962094267</v>
      </c>
      <c r="K89" s="184">
        <v>7.7638694294824449</v>
      </c>
      <c r="L89" s="184">
        <v>7.6589624954767084</v>
      </c>
      <c r="M89" s="190" t="s">
        <v>131</v>
      </c>
    </row>
    <row r="90" spans="1:13">
      <c r="A90" s="98" t="s">
        <v>53</v>
      </c>
      <c r="B90" s="88">
        <v>8.2717483294811611</v>
      </c>
      <c r="C90" s="88">
        <v>8.2310477494521397</v>
      </c>
      <c r="D90" s="88">
        <v>8.0996686951874253</v>
      </c>
      <c r="E90" s="88">
        <v>8.0028871373880062</v>
      </c>
      <c r="F90" s="88">
        <v>8.0681115978251672</v>
      </c>
      <c r="G90" s="88">
        <v>7.9850970898602824</v>
      </c>
      <c r="H90" s="88">
        <v>7.7048829851193839</v>
      </c>
      <c r="I90" s="88">
        <v>7.7472180829205364</v>
      </c>
      <c r="J90" s="88">
        <v>7.7081785460699086</v>
      </c>
      <c r="K90" s="184">
        <v>7.7994600428152117</v>
      </c>
      <c r="L90" s="184">
        <v>7.6787157677263727</v>
      </c>
      <c r="M90" s="190" t="s">
        <v>131</v>
      </c>
    </row>
    <row r="91" spans="1:13">
      <c r="A91" s="98" t="s">
        <v>54</v>
      </c>
      <c r="B91" s="88">
        <v>8.2997297019787819</v>
      </c>
      <c r="C91" s="88">
        <v>8.2711815229984378</v>
      </c>
      <c r="D91" s="88">
        <v>8.0875638973032551</v>
      </c>
      <c r="E91" s="88">
        <v>8.0299621913951764</v>
      </c>
      <c r="F91" s="88">
        <v>8.1107560827525162</v>
      </c>
      <c r="G91" s="88">
        <v>7.9896627084660023</v>
      </c>
      <c r="H91" s="88">
        <v>7.7238428632596756</v>
      </c>
      <c r="I91" s="88">
        <v>7.73312000070226</v>
      </c>
      <c r="J91" s="88">
        <v>7.6628334918642613</v>
      </c>
      <c r="K91" s="184">
        <v>7.7510960863529839</v>
      </c>
      <c r="L91" s="184">
        <v>7.6493954945081208</v>
      </c>
      <c r="M91" s="190" t="s">
        <v>134</v>
      </c>
    </row>
    <row r="92" spans="1:13">
      <c r="A92" s="98" t="s">
        <v>55</v>
      </c>
      <c r="B92" s="88">
        <v>8.2101788662977686</v>
      </c>
      <c r="C92" s="88">
        <v>8.1866050792725051</v>
      </c>
      <c r="D92" s="88">
        <v>7.9907259073305568</v>
      </c>
      <c r="E92" s="88">
        <v>7.9028074105689514</v>
      </c>
      <c r="F92" s="88">
        <v>7.9632341197727285</v>
      </c>
      <c r="G92" s="88">
        <v>7.8809605041530943</v>
      </c>
      <c r="H92" s="88">
        <v>7.611340654234553</v>
      </c>
      <c r="I92" s="88">
        <v>7.6086551395450002</v>
      </c>
      <c r="J92" s="88">
        <v>7.5806563984048694</v>
      </c>
      <c r="K92" s="184">
        <v>7.6622079892150508</v>
      </c>
      <c r="L92" s="184">
        <v>7.5312500831535765</v>
      </c>
      <c r="M92" s="190" t="s">
        <v>361</v>
      </c>
    </row>
    <row r="93" spans="1:13">
      <c r="A93" s="98" t="s">
        <v>56</v>
      </c>
      <c r="B93" s="88">
        <v>8.2804109604326754</v>
      </c>
      <c r="C93" s="88">
        <v>8.2518874703767313</v>
      </c>
      <c r="D93" s="88">
        <v>8.0680244298503681</v>
      </c>
      <c r="E93" s="88">
        <v>7.9821908181584638</v>
      </c>
      <c r="F93" s="88">
        <v>8.0548612335455854</v>
      </c>
      <c r="G93" s="88">
        <v>7.9537394664614949</v>
      </c>
      <c r="H93" s="88">
        <v>7.6554511294305216</v>
      </c>
      <c r="I93" s="88">
        <v>7.7209547544434551</v>
      </c>
      <c r="J93" s="88">
        <v>7.6725950084167609</v>
      </c>
      <c r="K93" s="184">
        <v>7.7583229608870399</v>
      </c>
      <c r="L93" s="184">
        <v>7.6168440203623673</v>
      </c>
      <c r="M93" s="190" t="s">
        <v>134</v>
      </c>
    </row>
    <row r="94" spans="1:13">
      <c r="A94" s="98" t="s">
        <v>57</v>
      </c>
      <c r="B94" s="88">
        <v>8.2723468544773286</v>
      </c>
      <c r="C94" s="88">
        <v>8.2327128160354217</v>
      </c>
      <c r="D94" s="88">
        <v>8.0670386117634063</v>
      </c>
      <c r="E94" s="88">
        <v>7.9760948172100994</v>
      </c>
      <c r="F94" s="88">
        <v>8.0705470060053415</v>
      </c>
      <c r="G94" s="88">
        <v>7.952141055637135</v>
      </c>
      <c r="H94" s="88">
        <v>7.719104471967376</v>
      </c>
      <c r="I94" s="88">
        <v>7.7047646824874514</v>
      </c>
      <c r="J94" s="88">
        <v>7.6437862240798387</v>
      </c>
      <c r="K94" s="184">
        <v>7.7525979957599871</v>
      </c>
      <c r="L94" s="184">
        <v>7.6369366412815678</v>
      </c>
      <c r="M94" s="190" t="s">
        <v>134</v>
      </c>
    </row>
    <row r="95" spans="1:13">
      <c r="A95" s="71" t="s">
        <v>75</v>
      </c>
      <c r="B95" s="88">
        <v>8.2429289506159886</v>
      </c>
      <c r="C95" s="88">
        <v>8.1506452454353262</v>
      </c>
      <c r="D95" s="88">
        <v>8.0014197774367588</v>
      </c>
      <c r="E95" s="88">
        <v>7.9826744056422756</v>
      </c>
      <c r="F95" s="88">
        <v>8.0411576308048254</v>
      </c>
      <c r="G95" s="88">
        <v>7.9574524809051566</v>
      </c>
      <c r="H95" s="88">
        <v>7.7086477554686104</v>
      </c>
      <c r="I95" s="88">
        <v>7.6848120347805056</v>
      </c>
      <c r="J95" s="88">
        <v>7.5975403836051321</v>
      </c>
      <c r="K95" s="184">
        <v>7.7145125218342692</v>
      </c>
      <c r="L95" s="184">
        <v>7.6032460986313284</v>
      </c>
      <c r="M95" s="190" t="s">
        <v>134</v>
      </c>
    </row>
    <row r="96" spans="1:13">
      <c r="A96" s="98" t="s">
        <v>58</v>
      </c>
      <c r="B96" s="88">
        <v>8.2482558218471862</v>
      </c>
      <c r="C96" s="88">
        <v>8.1957347003037082</v>
      </c>
      <c r="D96" s="88">
        <v>8.0175157230700975</v>
      </c>
      <c r="E96" s="88">
        <v>7.9496254293208501</v>
      </c>
      <c r="F96" s="88">
        <v>8.014210006322239</v>
      </c>
      <c r="G96" s="88">
        <v>7.8935546701906771</v>
      </c>
      <c r="H96" s="88">
        <v>7.5871215780782473</v>
      </c>
      <c r="I96" s="88">
        <v>7.6168577898278036</v>
      </c>
      <c r="J96" s="88">
        <v>7.561994048798037</v>
      </c>
      <c r="K96" s="184">
        <v>7.6531945355548103</v>
      </c>
      <c r="L96" s="184">
        <v>7.5493631124834311</v>
      </c>
      <c r="M96" s="190" t="s">
        <v>361</v>
      </c>
    </row>
    <row r="97" spans="1:13">
      <c r="A97" s="106" t="s">
        <v>59</v>
      </c>
      <c r="B97" s="95">
        <v>8.2345084924559178</v>
      </c>
      <c r="C97" s="95">
        <v>8.1951962134842855</v>
      </c>
      <c r="D97" s="95">
        <v>8.0539232481707987</v>
      </c>
      <c r="E97" s="95">
        <v>7.9762112564707808</v>
      </c>
      <c r="F97" s="95">
        <v>8.0009607447440452</v>
      </c>
      <c r="G97" s="95">
        <v>7.9098759504094005</v>
      </c>
      <c r="H97" s="95">
        <v>7.592241240876489</v>
      </c>
      <c r="I97" s="95">
        <v>7.6464964149530745</v>
      </c>
      <c r="J97" s="95">
        <v>7.6414616396766029</v>
      </c>
      <c r="K97" s="185">
        <v>7.7382730823732624</v>
      </c>
      <c r="L97" s="185">
        <v>7.6191129404277875</v>
      </c>
      <c r="M97" s="191" t="s">
        <v>134</v>
      </c>
    </row>
    <row r="99" spans="1:13">
      <c r="A99" s="116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</row>
    <row r="100" spans="1:13">
      <c r="A100" s="116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</row>
    <row r="101" spans="1:13">
      <c r="A101" s="116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opLeftCell="M1" zoomScale="125" zoomScaleNormal="125" zoomScalePageLayoutView="125" workbookViewId="0">
      <selection activeCell="Q3" sqref="Q3:AI13"/>
    </sheetView>
  </sheetViews>
  <sheetFormatPr baseColWidth="10" defaultColWidth="8.83203125" defaultRowHeight="14" x14ac:dyDescent="0"/>
  <cols>
    <col min="1" max="1" width="20.1640625" style="58" customWidth="1"/>
    <col min="2" max="34" width="5.6640625" style="81" customWidth="1"/>
    <col min="35" max="35" width="8.83203125" style="81"/>
    <col min="36" max="16384" width="8.83203125" style="58"/>
  </cols>
  <sheetData>
    <row r="1" spans="1:35">
      <c r="A1" s="58" t="s">
        <v>367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368</v>
      </c>
    </row>
    <row r="3" spans="1:35">
      <c r="A3" s="79" t="s">
        <v>354</v>
      </c>
      <c r="B3" s="175">
        <f>AVERAGE(B4:B13)</f>
        <v>5.6196588963572491</v>
      </c>
      <c r="C3" s="175">
        <f t="shared" ref="C3:AH3" si="0">AVERAGE(C4:C13)</f>
        <v>5.5482379880420645</v>
      </c>
      <c r="D3" s="175">
        <f t="shared" si="0"/>
        <v>5.1934967503677765</v>
      </c>
      <c r="E3" s="175">
        <f t="shared" si="0"/>
        <v>5.3773861535374916</v>
      </c>
      <c r="F3" s="175">
        <f t="shared" si="0"/>
        <v>5.5271808638932463</v>
      </c>
      <c r="G3" s="175">
        <f t="shared" si="0"/>
        <v>5.6337965165944475</v>
      </c>
      <c r="H3" s="175">
        <f t="shared" si="0"/>
        <v>5.5624774984695122</v>
      </c>
      <c r="I3" s="175">
        <f t="shared" si="0"/>
        <v>5.6619698647700929</v>
      </c>
      <c r="J3" s="175">
        <f t="shared" si="0"/>
        <v>5.7518559595559129</v>
      </c>
      <c r="K3" s="175">
        <f t="shared" si="0"/>
        <v>5.6681682118925343</v>
      </c>
      <c r="L3" s="175">
        <f t="shared" si="0"/>
        <v>5.5305142170857433</v>
      </c>
      <c r="M3" s="175">
        <f t="shared" si="0"/>
        <v>5.4034313363494055</v>
      </c>
      <c r="N3" s="175">
        <f t="shared" si="0"/>
        <v>5.4893927393840185</v>
      </c>
      <c r="O3" s="175">
        <f t="shared" si="0"/>
        <v>5.513914172993462</v>
      </c>
      <c r="P3" s="175">
        <f t="shared" si="0"/>
        <v>5.6911778882705004</v>
      </c>
      <c r="Q3" s="175">
        <f t="shared" si="0"/>
        <v>5.6981486707579183</v>
      </c>
      <c r="R3" s="175">
        <f t="shared" si="0"/>
        <v>5.7156724792043203</v>
      </c>
      <c r="S3" s="175">
        <f t="shared" si="0"/>
        <v>5.8715857063760541</v>
      </c>
      <c r="T3" s="175">
        <f t="shared" si="0"/>
        <v>5.859987094507737</v>
      </c>
      <c r="U3" s="175">
        <f t="shared" si="0"/>
        <v>5.9633608505717834</v>
      </c>
      <c r="V3" s="175">
        <f t="shared" si="0"/>
        <v>5.8798650189545221</v>
      </c>
      <c r="W3" s="175">
        <f t="shared" si="0"/>
        <v>5.9426591852286226</v>
      </c>
      <c r="X3" s="175">
        <f t="shared" si="0"/>
        <v>5.9413272337622844</v>
      </c>
      <c r="Y3" s="175">
        <f t="shared" si="0"/>
        <v>6.0302160824415791</v>
      </c>
      <c r="Z3" s="175">
        <f t="shared" si="0"/>
        <v>5.9879686811984429</v>
      </c>
      <c r="AA3" s="175">
        <f t="shared" si="0"/>
        <v>6.0605458684181741</v>
      </c>
      <c r="AB3" s="175">
        <f t="shared" si="0"/>
        <v>6.154652671638603</v>
      </c>
      <c r="AC3" s="175">
        <f t="shared" si="0"/>
        <v>6.1157305808041045</v>
      </c>
      <c r="AD3" s="175">
        <f t="shared" si="0"/>
        <v>5.8886216740010422</v>
      </c>
      <c r="AE3" s="175">
        <f t="shared" si="0"/>
        <v>5.945510434873535</v>
      </c>
      <c r="AF3" s="175">
        <f t="shared" si="0"/>
        <v>5.9558391388909317</v>
      </c>
      <c r="AG3" s="175">
        <f t="shared" si="0"/>
        <v>5.9337143623751292</v>
      </c>
      <c r="AH3" s="175">
        <f t="shared" si="0"/>
        <v>6.0556002732007999</v>
      </c>
      <c r="AI3" s="192"/>
    </row>
    <row r="4" spans="1:35">
      <c r="A4" s="117" t="s">
        <v>60</v>
      </c>
      <c r="B4" s="180">
        <v>6.4607479883277641</v>
      </c>
      <c r="C4" s="180">
        <v>5.9939081135607379</v>
      </c>
      <c r="D4" s="180">
        <v>5.4759604977478711</v>
      </c>
      <c r="E4" s="180">
        <v>5.3566333249358822</v>
      </c>
      <c r="F4" s="180">
        <v>5.7040853774516647</v>
      </c>
      <c r="G4" s="180">
        <v>5.6264243255561484</v>
      </c>
      <c r="H4" s="180">
        <v>5.3782984647829055</v>
      </c>
      <c r="I4" s="180">
        <v>6.1303293630248783</v>
      </c>
      <c r="J4" s="180">
        <v>6.2384973959967551</v>
      </c>
      <c r="K4" s="180">
        <v>6.4166690051824977</v>
      </c>
      <c r="L4" s="180">
        <v>6.3980246609103837</v>
      </c>
      <c r="M4" s="180">
        <v>6.3121625398707755</v>
      </c>
      <c r="N4" s="180">
        <v>6.5795992990148982</v>
      </c>
      <c r="O4" s="180">
        <v>6.9473134267645635</v>
      </c>
      <c r="P4" s="180">
        <v>7.2395780620454246</v>
      </c>
      <c r="Q4" s="180">
        <v>7.2994735598564402</v>
      </c>
      <c r="R4" s="180">
        <v>7.4496450770254183</v>
      </c>
      <c r="S4" s="180">
        <v>7.6799348971820942</v>
      </c>
      <c r="T4" s="180">
        <v>7.5740531844679895</v>
      </c>
      <c r="U4" s="180">
        <v>7.223442533309381</v>
      </c>
      <c r="V4" s="180">
        <v>6.9970016324378825</v>
      </c>
      <c r="W4" s="180">
        <v>7.2603948077400373</v>
      </c>
      <c r="X4" s="180">
        <v>7.610609422350155</v>
      </c>
      <c r="Y4" s="180">
        <v>7.9067740133299225</v>
      </c>
      <c r="Z4" s="180">
        <v>7.9715376112382446</v>
      </c>
      <c r="AA4" s="180">
        <v>7.8732591512452537</v>
      </c>
      <c r="AB4" s="180">
        <v>8.1102024028702235</v>
      </c>
      <c r="AC4" s="180">
        <v>7.9979643423505848</v>
      </c>
      <c r="AD4" s="180">
        <v>7.7091422793537836</v>
      </c>
      <c r="AE4" s="180">
        <v>7.8994205470839107</v>
      </c>
      <c r="AF4" s="180">
        <v>8.1645101916165022</v>
      </c>
      <c r="AG4" s="180">
        <v>8.1641507065546879</v>
      </c>
      <c r="AH4" s="180">
        <v>8.3927060886101827</v>
      </c>
      <c r="AI4" s="190">
        <v>1</v>
      </c>
    </row>
    <row r="5" spans="1:35">
      <c r="A5" s="117" t="s">
        <v>61</v>
      </c>
      <c r="B5" s="180">
        <v>5.6105324851087426</v>
      </c>
      <c r="C5" s="180">
        <v>5.6211824396157555</v>
      </c>
      <c r="D5" s="180">
        <v>5.2793542498387396</v>
      </c>
      <c r="E5" s="180">
        <v>5.6303321833874653</v>
      </c>
      <c r="F5" s="180">
        <v>5.8655480338361841</v>
      </c>
      <c r="G5" s="180">
        <v>5.9312634492775622</v>
      </c>
      <c r="H5" s="180">
        <v>6.2019890626838885</v>
      </c>
      <c r="I5" s="180">
        <v>6.1746526229529017</v>
      </c>
      <c r="J5" s="180">
        <v>6.4801491603863939</v>
      </c>
      <c r="K5" s="180">
        <v>6.50234578267467</v>
      </c>
      <c r="L5" s="180">
        <v>6.2916229473599943</v>
      </c>
      <c r="M5" s="180">
        <v>6.0251810185464656</v>
      </c>
      <c r="N5" s="180">
        <v>5.8489827043891678</v>
      </c>
      <c r="O5" s="180">
        <v>5.6736504579169162</v>
      </c>
      <c r="P5" s="180">
        <v>5.7367409911468386</v>
      </c>
      <c r="Q5" s="180">
        <v>5.6223691847316912</v>
      </c>
      <c r="R5" s="180">
        <v>5.2787382126253206</v>
      </c>
      <c r="S5" s="180">
        <v>5.5815554310296074</v>
      </c>
      <c r="T5" s="180">
        <v>5.6034872994421177</v>
      </c>
      <c r="U5" s="180">
        <v>5.7445688387805793</v>
      </c>
      <c r="V5" s="180">
        <v>5.9139036211085534</v>
      </c>
      <c r="W5" s="180">
        <v>6.1205001863966224</v>
      </c>
      <c r="X5" s="180">
        <v>6.2457856842468118</v>
      </c>
      <c r="Y5" s="180">
        <v>6.4256479184069306</v>
      </c>
      <c r="Z5" s="180">
        <v>6.6177863532277286</v>
      </c>
      <c r="AA5" s="180">
        <v>6.8864021223326404</v>
      </c>
      <c r="AB5" s="180">
        <v>7.0202836250835645</v>
      </c>
      <c r="AC5" s="180">
        <v>6.9789274406962747</v>
      </c>
      <c r="AD5" s="180">
        <v>6.770338700761001</v>
      </c>
      <c r="AE5" s="180">
        <v>6.9263624181413936</v>
      </c>
      <c r="AF5" s="180">
        <v>6.918081343415583</v>
      </c>
      <c r="AG5" s="180">
        <v>6.6835698542119886</v>
      </c>
      <c r="AH5" s="180">
        <v>6.9155912914314124</v>
      </c>
      <c r="AI5" s="190">
        <v>2</v>
      </c>
    </row>
    <row r="6" spans="1:35">
      <c r="A6" s="117" t="s">
        <v>62</v>
      </c>
      <c r="B6" s="180">
        <v>6.261908437422858</v>
      </c>
      <c r="C6" s="180">
        <v>5.9614753414117105</v>
      </c>
      <c r="D6" s="180">
        <v>5.3867551354099845</v>
      </c>
      <c r="E6" s="180">
        <v>5.8597459664556801</v>
      </c>
      <c r="F6" s="180">
        <v>5.7553408620969888</v>
      </c>
      <c r="G6" s="180">
        <v>5.6744846047432853</v>
      </c>
      <c r="H6" s="180">
        <v>5.3407686444774649</v>
      </c>
      <c r="I6" s="180">
        <v>5.1738038556194903</v>
      </c>
      <c r="J6" s="180">
        <v>5.4066383087166772</v>
      </c>
      <c r="K6" s="180">
        <v>5.5443011690146671</v>
      </c>
      <c r="L6" s="180">
        <v>5.4237928314234978</v>
      </c>
      <c r="M6" s="180">
        <v>5.3179420707131762</v>
      </c>
      <c r="N6" s="180">
        <v>5.4133774196705735</v>
      </c>
      <c r="O6" s="180">
        <v>5.4522168250704484</v>
      </c>
      <c r="P6" s="180">
        <v>5.6839788416506716</v>
      </c>
      <c r="Q6" s="180">
        <v>5.6767190494369153</v>
      </c>
      <c r="R6" s="180">
        <v>5.5990226924303768</v>
      </c>
      <c r="S6" s="180">
        <v>5.7586254621397837</v>
      </c>
      <c r="T6" s="180">
        <v>5.4405486289319427</v>
      </c>
      <c r="U6" s="180">
        <v>5.7266831175087143</v>
      </c>
      <c r="V6" s="180">
        <v>5.7248506751670369</v>
      </c>
      <c r="W6" s="180">
        <v>5.7495576357236047</v>
      </c>
      <c r="X6" s="180">
        <v>5.6254244930772996</v>
      </c>
      <c r="Y6" s="180">
        <v>5.6580874519255753</v>
      </c>
      <c r="Z6" s="180">
        <v>5.5762696659505719</v>
      </c>
      <c r="AA6" s="180">
        <v>5.7462240669142739</v>
      </c>
      <c r="AB6" s="180">
        <v>5.8438014189151923</v>
      </c>
      <c r="AC6" s="180">
        <v>5.7713625464105069</v>
      </c>
      <c r="AD6" s="180">
        <v>5.5638252402640971</v>
      </c>
      <c r="AE6" s="180">
        <v>5.5763119203007108</v>
      </c>
      <c r="AF6" s="180">
        <v>5.5354505420309588</v>
      </c>
      <c r="AG6" s="180">
        <v>5.4847612244087545</v>
      </c>
      <c r="AH6" s="180">
        <v>5.7517689335832136</v>
      </c>
      <c r="AI6" s="190" t="s">
        <v>179</v>
      </c>
    </row>
    <row r="7" spans="1:35">
      <c r="A7" s="117" t="s">
        <v>63</v>
      </c>
      <c r="B7" s="180">
        <v>5.6194904376963741</v>
      </c>
      <c r="C7" s="180">
        <v>5.5350160824173855</v>
      </c>
      <c r="D7" s="180">
        <v>5.3108829310432908</v>
      </c>
      <c r="E7" s="180">
        <v>5.4592740930410057</v>
      </c>
      <c r="F7" s="180">
        <v>5.6609254927480146</v>
      </c>
      <c r="G7" s="180">
        <v>5.7501015765733721</v>
      </c>
      <c r="H7" s="180">
        <v>5.7599083485163236</v>
      </c>
      <c r="I7" s="180">
        <v>5.9203183431435766</v>
      </c>
      <c r="J7" s="180">
        <v>6.1245953067179064</v>
      </c>
      <c r="K7" s="180">
        <v>5.9682155345180945</v>
      </c>
      <c r="L7" s="180">
        <v>5.7448346227461515</v>
      </c>
      <c r="M7" s="180">
        <v>5.9112255918574279</v>
      </c>
      <c r="N7" s="180">
        <v>6.0529760680628746</v>
      </c>
      <c r="O7" s="180">
        <v>6.1043854633190149</v>
      </c>
      <c r="P7" s="180">
        <v>6.2756031807736461</v>
      </c>
      <c r="Q7" s="180">
        <v>6.1908790817182577</v>
      </c>
      <c r="R7" s="180">
        <v>6.0421927225264982</v>
      </c>
      <c r="S7" s="180">
        <v>6.1965316410642268</v>
      </c>
      <c r="T7" s="180">
        <v>6.279627666697972</v>
      </c>
      <c r="U7" s="180">
        <v>6.3604657801800757</v>
      </c>
      <c r="V7" s="180">
        <v>6.2661368410267295</v>
      </c>
      <c r="W7" s="180">
        <v>6.3249131822602855</v>
      </c>
      <c r="X7" s="180">
        <v>6.3033100317562019</v>
      </c>
      <c r="Y7" s="180">
        <v>6.2910830373679545</v>
      </c>
      <c r="Z7" s="180">
        <v>6.2279721249313242</v>
      </c>
      <c r="AA7" s="180">
        <v>6.2105059540541561</v>
      </c>
      <c r="AB7" s="180">
        <v>6.2545278376584603</v>
      </c>
      <c r="AC7" s="180">
        <v>6.1070712919173973</v>
      </c>
      <c r="AD7" s="180">
        <v>5.9822635252714242</v>
      </c>
      <c r="AE7" s="180">
        <v>6.1145189476298221</v>
      </c>
      <c r="AF7" s="180">
        <v>5.9458397500494762</v>
      </c>
      <c r="AG7" s="180">
        <v>5.8911676881164547</v>
      </c>
      <c r="AH7" s="180">
        <v>6.004117703191775</v>
      </c>
      <c r="AI7" s="190">
        <v>4</v>
      </c>
    </row>
    <row r="8" spans="1:35">
      <c r="A8" s="117" t="s">
        <v>64</v>
      </c>
      <c r="B8" s="180">
        <v>4.2847380864454685</v>
      </c>
      <c r="C8" s="180">
        <v>4.3505843165031992</v>
      </c>
      <c r="D8" s="180">
        <v>3.4887352734325767</v>
      </c>
      <c r="E8" s="180">
        <v>3.9269582455532714</v>
      </c>
      <c r="F8" s="180">
        <v>4.2304872881998454</v>
      </c>
      <c r="G8" s="180">
        <v>4.398438804301132</v>
      </c>
      <c r="H8" s="180">
        <v>4.6205671390547112</v>
      </c>
      <c r="I8" s="180">
        <v>4.9189432705953564</v>
      </c>
      <c r="J8" s="180">
        <v>4.8927500077226602</v>
      </c>
      <c r="K8" s="180">
        <v>4.6185068890421084</v>
      </c>
      <c r="L8" s="180">
        <v>4.6676849911537452</v>
      </c>
      <c r="M8" s="180">
        <v>4.4892114374938554</v>
      </c>
      <c r="N8" s="180">
        <v>4.6879860480840811</v>
      </c>
      <c r="O8" s="180">
        <v>4.5582512317650261</v>
      </c>
      <c r="P8" s="180">
        <v>4.7496256523869755</v>
      </c>
      <c r="Q8" s="180">
        <v>4.6199040413226049</v>
      </c>
      <c r="R8" s="180">
        <v>4.70899777972783</v>
      </c>
      <c r="S8" s="180">
        <v>5.0485146829368359</v>
      </c>
      <c r="T8" s="180">
        <v>5.1306805253896606</v>
      </c>
      <c r="U8" s="180">
        <v>5.4622604949270483</v>
      </c>
      <c r="V8" s="180">
        <v>5.405249853083177</v>
      </c>
      <c r="W8" s="180">
        <v>5.4899141037470232</v>
      </c>
      <c r="X8" s="180">
        <v>5.3481802486773491</v>
      </c>
      <c r="Y8" s="180">
        <v>5.3737389516829666</v>
      </c>
      <c r="Z8" s="180">
        <v>5.2930836769466802</v>
      </c>
      <c r="AA8" s="180">
        <v>5.4266053831114496</v>
      </c>
      <c r="AB8" s="180">
        <v>5.4932754872482583</v>
      </c>
      <c r="AC8" s="180">
        <v>5.4792005718708525</v>
      </c>
      <c r="AD8" s="180">
        <v>5.3073657267599152</v>
      </c>
      <c r="AE8" s="180">
        <v>5.1628208564712859</v>
      </c>
      <c r="AF8" s="180">
        <v>5.2287501323273853</v>
      </c>
      <c r="AG8" s="180">
        <v>5.3566349787385867</v>
      </c>
      <c r="AH8" s="180">
        <v>5.8295420739115213</v>
      </c>
      <c r="AI8" s="190" t="s">
        <v>179</v>
      </c>
    </row>
    <row r="9" spans="1:35">
      <c r="A9" s="117" t="s">
        <v>65</v>
      </c>
      <c r="B9" s="180">
        <v>5.8965068396038633</v>
      </c>
      <c r="C9" s="180">
        <v>5.8243478802367745</v>
      </c>
      <c r="D9" s="180">
        <v>5.7620458057969843</v>
      </c>
      <c r="E9" s="180">
        <v>5.9608692765073341</v>
      </c>
      <c r="F9" s="180">
        <v>5.9631041460233831</v>
      </c>
      <c r="G9" s="180">
        <v>6.271732567877077</v>
      </c>
      <c r="H9" s="180">
        <v>6.4087971024552708</v>
      </c>
      <c r="I9" s="180">
        <v>6.4336485490265565</v>
      </c>
      <c r="J9" s="180">
        <v>6.4162035799487356</v>
      </c>
      <c r="K9" s="180">
        <v>6.4116573039866589</v>
      </c>
      <c r="L9" s="180">
        <v>6.2583120402752153</v>
      </c>
      <c r="M9" s="180">
        <v>6.147423810643784</v>
      </c>
      <c r="N9" s="180">
        <v>6.1732787916579612</v>
      </c>
      <c r="O9" s="180">
        <v>6.147850106300023</v>
      </c>
      <c r="P9" s="180">
        <v>6.4936708496496189</v>
      </c>
      <c r="Q9" s="180">
        <v>6.6543804485586868</v>
      </c>
      <c r="R9" s="180">
        <v>6.6031509743110588</v>
      </c>
      <c r="S9" s="180">
        <v>6.6567170611122384</v>
      </c>
      <c r="T9" s="180">
        <v>6.6241042644698842</v>
      </c>
      <c r="U9" s="180">
        <v>6.800811100513017</v>
      </c>
      <c r="V9" s="180">
        <v>6.6928864121437543</v>
      </c>
      <c r="W9" s="180">
        <v>6.734952740985773</v>
      </c>
      <c r="X9" s="180">
        <v>6.6514888058806081</v>
      </c>
      <c r="Y9" s="180">
        <v>6.6022278766883744</v>
      </c>
      <c r="Z9" s="180">
        <v>6.3317339176352325</v>
      </c>
      <c r="AA9" s="180">
        <v>6.2720935267128022</v>
      </c>
      <c r="AB9" s="180">
        <v>6.2156026498995018</v>
      </c>
      <c r="AC9" s="180">
        <v>6.1280156898566567</v>
      </c>
      <c r="AD9" s="180">
        <v>5.887298804349844</v>
      </c>
      <c r="AE9" s="180">
        <v>5.9215116004039148</v>
      </c>
      <c r="AF9" s="180">
        <v>5.8557373355840063</v>
      </c>
      <c r="AG9" s="180">
        <v>5.7942879095261981</v>
      </c>
      <c r="AH9" s="180">
        <v>5.7889905075975863</v>
      </c>
      <c r="AI9" s="190" t="s">
        <v>179</v>
      </c>
    </row>
    <row r="10" spans="1:35">
      <c r="A10" s="117" t="s">
        <v>66</v>
      </c>
      <c r="B10" s="180">
        <v>6.8579344348621882</v>
      </c>
      <c r="C10" s="180">
        <v>6.7712513281785363</v>
      </c>
      <c r="D10" s="180">
        <v>6.6434318705815487</v>
      </c>
      <c r="E10" s="180">
        <v>6.6721501089046358</v>
      </c>
      <c r="F10" s="180">
        <v>6.6729316057657568</v>
      </c>
      <c r="G10" s="180">
        <v>6.6076604533057077</v>
      </c>
      <c r="H10" s="180">
        <v>6.4195508697525634</v>
      </c>
      <c r="I10" s="180">
        <v>6.3856583590327842</v>
      </c>
      <c r="J10" s="180">
        <v>6.3529416950446516</v>
      </c>
      <c r="K10" s="180">
        <v>5.8979387442519906</v>
      </c>
      <c r="L10" s="180">
        <v>5.7849110501949985</v>
      </c>
      <c r="M10" s="180">
        <v>5.445030185839955</v>
      </c>
      <c r="N10" s="180">
        <v>5.456761935259693</v>
      </c>
      <c r="O10" s="180">
        <v>5.4156678669835268</v>
      </c>
      <c r="P10" s="180">
        <v>5.4654056547105547</v>
      </c>
      <c r="Q10" s="180">
        <v>5.4709721492977588</v>
      </c>
      <c r="R10" s="180">
        <v>5.9134775549748086</v>
      </c>
      <c r="S10" s="180">
        <v>6.1454145850302462</v>
      </c>
      <c r="T10" s="180">
        <v>6.3436950738028335</v>
      </c>
      <c r="U10" s="180">
        <v>6.5618418563428849</v>
      </c>
      <c r="V10" s="180">
        <v>6.4520031834526579</v>
      </c>
      <c r="W10" s="180">
        <v>6.4433757621761716</v>
      </c>
      <c r="X10" s="180">
        <v>6.3333389077464055</v>
      </c>
      <c r="Y10" s="180">
        <v>6.4078920316462709</v>
      </c>
      <c r="Z10" s="180">
        <v>6.2715591688215406</v>
      </c>
      <c r="AA10" s="180">
        <v>6.3679044922631647</v>
      </c>
      <c r="AB10" s="180">
        <v>6.4037419847221813</v>
      </c>
      <c r="AC10" s="180">
        <v>6.2020047247908039</v>
      </c>
      <c r="AD10" s="180">
        <v>6.023675729157568</v>
      </c>
      <c r="AE10" s="180">
        <v>5.9013746971526428</v>
      </c>
      <c r="AF10" s="180">
        <v>5.7987670984364676</v>
      </c>
      <c r="AG10" s="180">
        <v>5.7449902472359469</v>
      </c>
      <c r="AH10" s="180">
        <v>5.8974489149233618</v>
      </c>
      <c r="AI10" s="190" t="s">
        <v>131</v>
      </c>
    </row>
    <row r="11" spans="1:35">
      <c r="A11" s="117" t="s">
        <v>67</v>
      </c>
      <c r="B11" s="180">
        <v>6.0370223249329902</v>
      </c>
      <c r="C11" s="180">
        <v>6.5432288669822958</v>
      </c>
      <c r="D11" s="180">
        <v>6.4924839601592623</v>
      </c>
      <c r="E11" s="180">
        <v>6.5042091850581647</v>
      </c>
      <c r="F11" s="180">
        <v>6.6263482484933496</v>
      </c>
      <c r="G11" s="180">
        <v>6.7814806348604533</v>
      </c>
      <c r="H11" s="180">
        <v>6.4536579004770296</v>
      </c>
      <c r="I11" s="180">
        <v>6.5307833662430594</v>
      </c>
      <c r="J11" s="180">
        <v>6.2674802430752123</v>
      </c>
      <c r="K11" s="180">
        <v>6.1879307743730338</v>
      </c>
      <c r="L11" s="180">
        <v>6.2206334456186925</v>
      </c>
      <c r="M11" s="180">
        <v>6.2202577628923228</v>
      </c>
      <c r="N11" s="180">
        <v>6.3581461366189274</v>
      </c>
      <c r="O11" s="180">
        <v>6.3263924030159941</v>
      </c>
      <c r="P11" s="180">
        <v>6.5317990256688496</v>
      </c>
      <c r="Q11" s="180">
        <v>6.5664989705450951</v>
      </c>
      <c r="R11" s="180">
        <v>6.5290952327674008</v>
      </c>
      <c r="S11" s="180">
        <v>6.6610909234602103</v>
      </c>
      <c r="T11" s="180">
        <v>6.6177816130825233</v>
      </c>
      <c r="U11" s="180">
        <v>6.4133333415210307</v>
      </c>
      <c r="V11" s="180">
        <v>6.3902849881231978</v>
      </c>
      <c r="W11" s="180">
        <v>6.6329730801725875</v>
      </c>
      <c r="X11" s="180">
        <v>6.5293798045383662</v>
      </c>
      <c r="Y11" s="180">
        <v>6.5333928712608405</v>
      </c>
      <c r="Z11" s="180">
        <v>6.439538524970092</v>
      </c>
      <c r="AA11" s="180">
        <v>6.4833490203964681</v>
      </c>
      <c r="AB11" s="180">
        <v>6.3434649793905322</v>
      </c>
      <c r="AC11" s="180">
        <v>6.4182117286524987</v>
      </c>
      <c r="AD11" s="180">
        <v>6.1921156151079266</v>
      </c>
      <c r="AE11" s="180">
        <v>5.9733865572823577</v>
      </c>
      <c r="AF11" s="180">
        <v>6.0098867357330263</v>
      </c>
      <c r="AG11" s="180">
        <v>5.9070281195046306</v>
      </c>
      <c r="AH11" s="180">
        <v>5.9013234419142613</v>
      </c>
      <c r="AI11" s="190" t="s">
        <v>131</v>
      </c>
    </row>
    <row r="12" spans="1:35">
      <c r="A12" s="117" t="s">
        <v>68</v>
      </c>
      <c r="B12" s="180">
        <v>4.3248661078563364</v>
      </c>
      <c r="C12" s="180">
        <v>3.7413906498880167</v>
      </c>
      <c r="D12" s="180">
        <v>3.6952265527994181</v>
      </c>
      <c r="E12" s="180">
        <v>3.8714951425752204</v>
      </c>
      <c r="F12" s="180">
        <v>3.9788826897651908</v>
      </c>
      <c r="G12" s="180">
        <v>4.0848941326573884</v>
      </c>
      <c r="H12" s="180">
        <v>4.1957247031040596</v>
      </c>
      <c r="I12" s="180">
        <v>4.3435769459807352</v>
      </c>
      <c r="J12" s="180">
        <v>4.4851134694868078</v>
      </c>
      <c r="K12" s="180">
        <v>4.4060311317580059</v>
      </c>
      <c r="L12" s="180">
        <v>4.0264554643675368</v>
      </c>
      <c r="M12" s="180">
        <v>3.800007968020672</v>
      </c>
      <c r="N12" s="180">
        <v>3.866346174558783</v>
      </c>
      <c r="O12" s="180">
        <v>3.8958929711236654</v>
      </c>
      <c r="P12" s="180">
        <v>3.9620178825040226</v>
      </c>
      <c r="Q12" s="180">
        <v>4.0022302970003301</v>
      </c>
      <c r="R12" s="180">
        <v>4.08569953876993</v>
      </c>
      <c r="S12" s="180">
        <v>4.0663283146334344</v>
      </c>
      <c r="T12" s="180">
        <v>4.1350354842284576</v>
      </c>
      <c r="U12" s="180">
        <v>4.4203223791665796</v>
      </c>
      <c r="V12" s="180">
        <v>4.2423709175688993</v>
      </c>
      <c r="W12" s="180">
        <v>4.3682092887392505</v>
      </c>
      <c r="X12" s="180">
        <v>4.243210404672431</v>
      </c>
      <c r="Y12" s="180">
        <v>4.3521053601179815</v>
      </c>
      <c r="Z12" s="180">
        <v>4.2967751471852464</v>
      </c>
      <c r="AA12" s="180">
        <v>4.2022694002151697</v>
      </c>
      <c r="AB12" s="180">
        <v>4.2983294491607014</v>
      </c>
      <c r="AC12" s="180">
        <v>4.3427536729467286</v>
      </c>
      <c r="AD12" s="180">
        <v>4.0631709500053335</v>
      </c>
      <c r="AE12" s="180">
        <v>3.920246613169708</v>
      </c>
      <c r="AF12" s="180">
        <v>4.0478660065787233</v>
      </c>
      <c r="AG12" s="180">
        <v>4.033840783704151</v>
      </c>
      <c r="AH12" s="180">
        <v>3.559132231274988</v>
      </c>
      <c r="AI12" s="190">
        <v>10</v>
      </c>
    </row>
    <row r="13" spans="1:35">
      <c r="A13" s="120" t="s">
        <v>69</v>
      </c>
      <c r="B13" s="181">
        <v>4.8428418213159024</v>
      </c>
      <c r="C13" s="181">
        <v>5.1399948616262376</v>
      </c>
      <c r="D13" s="181">
        <v>4.4000912268680876</v>
      </c>
      <c r="E13" s="181">
        <v>4.532194008956254</v>
      </c>
      <c r="F13" s="181">
        <v>4.8141548945520798</v>
      </c>
      <c r="G13" s="181">
        <v>5.2114846167923536</v>
      </c>
      <c r="H13" s="181">
        <v>4.8455127493909069</v>
      </c>
      <c r="I13" s="181">
        <v>4.6079839720815992</v>
      </c>
      <c r="J13" s="181">
        <v>4.8541904284633253</v>
      </c>
      <c r="K13" s="181">
        <v>4.7280857841236115</v>
      </c>
      <c r="L13" s="181">
        <v>4.4888701168072194</v>
      </c>
      <c r="M13" s="181">
        <v>4.3658709776156215</v>
      </c>
      <c r="N13" s="181">
        <v>4.4564728165232275</v>
      </c>
      <c r="O13" s="181">
        <v>4.6175209776754391</v>
      </c>
      <c r="P13" s="181">
        <v>4.7733587421684049</v>
      </c>
      <c r="Q13" s="181">
        <v>4.8780599251114012</v>
      </c>
      <c r="R13" s="181">
        <v>4.9467050068845531</v>
      </c>
      <c r="S13" s="181">
        <v>4.9211440651718652</v>
      </c>
      <c r="T13" s="181">
        <v>4.8508572045639875</v>
      </c>
      <c r="U13" s="181">
        <v>4.919879063468529</v>
      </c>
      <c r="V13" s="181">
        <v>4.7139620654333267</v>
      </c>
      <c r="W13" s="181">
        <v>4.3018010643448541</v>
      </c>
      <c r="X13" s="181">
        <v>4.5225445346772171</v>
      </c>
      <c r="Y13" s="181">
        <v>4.7512113119889712</v>
      </c>
      <c r="Z13" s="181">
        <v>4.8534306210777789</v>
      </c>
      <c r="AA13" s="181">
        <v>5.1368455669363664</v>
      </c>
      <c r="AB13" s="181">
        <v>5.563296881437414</v>
      </c>
      <c r="AC13" s="181">
        <v>5.7317937985487388</v>
      </c>
      <c r="AD13" s="181">
        <v>5.3870201689795243</v>
      </c>
      <c r="AE13" s="181">
        <v>6.0591501910995973</v>
      </c>
      <c r="AF13" s="181">
        <v>6.0535022531371849</v>
      </c>
      <c r="AG13" s="181">
        <v>6.2767121117498945</v>
      </c>
      <c r="AH13" s="181">
        <v>6.5153815455696984</v>
      </c>
      <c r="AI13" s="191">
        <v>3</v>
      </c>
    </row>
    <row r="15" spans="1:35">
      <c r="A15" s="62"/>
      <c r="B15" s="82"/>
      <c r="C15" s="82"/>
      <c r="D15" s="82"/>
    </row>
    <row r="16" spans="1:35">
      <c r="B16" s="82"/>
      <c r="C16" s="82"/>
      <c r="D16" s="82"/>
    </row>
    <row r="17" spans="2:4">
      <c r="B17" s="82"/>
      <c r="C17" s="82"/>
      <c r="D17" s="82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150" zoomScaleNormal="150" zoomScalePageLayoutView="150" workbookViewId="0">
      <selection activeCell="B3" sqref="B3:L8"/>
    </sheetView>
  </sheetViews>
  <sheetFormatPr baseColWidth="10" defaultColWidth="8.83203125" defaultRowHeight="14" x14ac:dyDescent="0"/>
  <cols>
    <col min="1" max="1" width="15.1640625" style="4" customWidth="1"/>
    <col min="2" max="11" width="6.6640625" style="4" customWidth="1"/>
    <col min="12" max="12" width="6.5" style="4" customWidth="1"/>
    <col min="13" max="16384" width="8.83203125" style="4"/>
  </cols>
  <sheetData>
    <row r="1" spans="1:12">
      <c r="A1" s="8" t="s">
        <v>334</v>
      </c>
    </row>
    <row r="3" spans="1:12">
      <c r="A3" s="7"/>
      <c r="B3" s="16">
        <v>2003</v>
      </c>
      <c r="C3" s="16">
        <v>2004</v>
      </c>
      <c r="D3" s="16">
        <v>2005</v>
      </c>
      <c r="E3" s="16">
        <v>2006</v>
      </c>
      <c r="F3" s="16">
        <v>2007</v>
      </c>
      <c r="G3" s="16">
        <v>2008</v>
      </c>
      <c r="H3" s="16">
        <v>2009</v>
      </c>
      <c r="I3" s="16">
        <v>2010</v>
      </c>
      <c r="J3" s="27">
        <v>2011</v>
      </c>
      <c r="K3" s="27">
        <v>2012</v>
      </c>
      <c r="L3" s="27">
        <v>2013</v>
      </c>
    </row>
    <row r="4" spans="1:12">
      <c r="A4" s="8" t="s">
        <v>78</v>
      </c>
      <c r="B4" s="55">
        <v>7.7311187313632228</v>
      </c>
      <c r="C4" s="55">
        <v>7.760062729679035</v>
      </c>
      <c r="D4" s="55">
        <v>7.6979999964133814</v>
      </c>
      <c r="E4" s="55">
        <v>7.7117894173969761</v>
      </c>
      <c r="F4" s="55">
        <v>7.732307598578716</v>
      </c>
      <c r="G4" s="55">
        <v>7.729239341717749</v>
      </c>
      <c r="H4" s="55">
        <v>7.6705625339155059</v>
      </c>
      <c r="I4" s="55">
        <v>7.6565889471441775</v>
      </c>
      <c r="J4" s="55">
        <v>7.5843798896147607</v>
      </c>
      <c r="K4" s="55">
        <v>7.6276892871064446</v>
      </c>
      <c r="L4" s="55">
        <v>7.6457087767955603</v>
      </c>
    </row>
    <row r="5" spans="1:12">
      <c r="A5" s="8" t="s">
        <v>77</v>
      </c>
      <c r="B5" s="55">
        <v>8.2428907504361622</v>
      </c>
      <c r="C5" s="55">
        <v>8.2044950352219548</v>
      </c>
      <c r="D5" s="55">
        <v>8.0267704619973763</v>
      </c>
      <c r="E5" s="55">
        <v>7.9443849031809499</v>
      </c>
      <c r="F5" s="55">
        <v>8.0180131763153888</v>
      </c>
      <c r="G5" s="55">
        <v>7.915631012220401</v>
      </c>
      <c r="H5" s="55">
        <v>7.6506652151954926</v>
      </c>
      <c r="I5" s="55">
        <v>7.6672738192147447</v>
      </c>
      <c r="J5" s="55">
        <v>7.6082122477577707</v>
      </c>
      <c r="K5" s="55">
        <v>7.7052754089245097</v>
      </c>
      <c r="L5" s="55">
        <v>7.5915345964170164</v>
      </c>
    </row>
    <row r="6" spans="1:12">
      <c r="A6" s="5" t="s">
        <v>308</v>
      </c>
      <c r="B6" s="170">
        <v>6.6853106179450767</v>
      </c>
      <c r="C6" s="170">
        <v>6.8127632280577837</v>
      </c>
      <c r="D6" s="170">
        <v>6.7515850842410616</v>
      </c>
      <c r="E6" s="170">
        <v>6.7385402520001101</v>
      </c>
      <c r="F6" s="170">
        <v>6.5680841891246402</v>
      </c>
      <c r="G6" s="170">
        <v>6.3215424441885091</v>
      </c>
      <c r="H6" s="170">
        <v>6.3243893557924897</v>
      </c>
      <c r="I6" s="170">
        <v>6.1961704648910745</v>
      </c>
      <c r="J6" s="170">
        <v>6.174659828151305</v>
      </c>
      <c r="K6" s="170">
        <v>6.1894659287109928</v>
      </c>
      <c r="L6" s="170">
        <v>6.1204316787431958</v>
      </c>
    </row>
    <row r="7" spans="1:12">
      <c r="A7" s="8" t="s">
        <v>309</v>
      </c>
      <c r="B7" s="50">
        <f>B4-B5</f>
        <v>-0.51177201907293934</v>
      </c>
      <c r="C7" s="50">
        <f t="shared" ref="C7:K7" si="0">C4-C5</f>
        <v>-0.44443230554291979</v>
      </c>
      <c r="D7" s="50">
        <f t="shared" si="0"/>
        <v>-0.32877046558399492</v>
      </c>
      <c r="E7" s="50">
        <f t="shared" si="0"/>
        <v>-0.23259548578397382</v>
      </c>
      <c r="F7" s="50">
        <f t="shared" si="0"/>
        <v>-0.28570557773667282</v>
      </c>
      <c r="G7" s="50">
        <f t="shared" si="0"/>
        <v>-0.18639167050265204</v>
      </c>
      <c r="H7" s="50">
        <f t="shared" si="0"/>
        <v>1.9897318720013324E-2</v>
      </c>
      <c r="I7" s="50">
        <f t="shared" si="0"/>
        <v>-1.0684872070567231E-2</v>
      </c>
      <c r="J7" s="50">
        <f t="shared" si="0"/>
        <v>-2.3832358143009991E-2</v>
      </c>
      <c r="K7" s="50">
        <f t="shared" si="0"/>
        <v>-7.7586121818065124E-2</v>
      </c>
      <c r="L7" s="50">
        <f t="shared" ref="L7" si="1">L4-L5</f>
        <v>5.4174180378543824E-2</v>
      </c>
    </row>
    <row r="8" spans="1:12">
      <c r="A8" s="5" t="s">
        <v>310</v>
      </c>
      <c r="B8" s="171">
        <f>B4-B6</f>
        <v>1.0458081134181461</v>
      </c>
      <c r="C8" s="171">
        <f t="shared" ref="C8:K8" si="2">C4-C6</f>
        <v>0.94729950162125132</v>
      </c>
      <c r="D8" s="171">
        <f t="shared" si="2"/>
        <v>0.94641491217231977</v>
      </c>
      <c r="E8" s="171">
        <f t="shared" si="2"/>
        <v>0.97324916539686601</v>
      </c>
      <c r="F8" s="171">
        <f t="shared" si="2"/>
        <v>1.1642234094540758</v>
      </c>
      <c r="G8" s="171">
        <f t="shared" si="2"/>
        <v>1.4076968975292399</v>
      </c>
      <c r="H8" s="171">
        <f t="shared" si="2"/>
        <v>1.3461731781230162</v>
      </c>
      <c r="I8" s="171">
        <f t="shared" si="2"/>
        <v>1.460418482253103</v>
      </c>
      <c r="J8" s="171">
        <f t="shared" si="2"/>
        <v>1.4097200614634557</v>
      </c>
      <c r="K8" s="171">
        <f t="shared" si="2"/>
        <v>1.4382233583954518</v>
      </c>
      <c r="L8" s="171">
        <f t="shared" ref="L8" si="3">L4-L6</f>
        <v>1.5252770980523644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50" zoomScaleNormal="150" zoomScalePageLayoutView="150" workbookViewId="0">
      <selection activeCell="A33" sqref="A33"/>
    </sheetView>
  </sheetViews>
  <sheetFormatPr baseColWidth="10" defaultColWidth="8.83203125" defaultRowHeight="14" x14ac:dyDescent="0"/>
  <cols>
    <col min="1" max="1" width="28.33203125" style="58" customWidth="1"/>
    <col min="2" max="12" width="5.6640625" style="81" customWidth="1"/>
    <col min="13" max="13" width="8.83203125" style="176"/>
    <col min="14" max="16384" width="8.83203125" style="58"/>
  </cols>
  <sheetData>
    <row r="1" spans="1:13">
      <c r="A1" s="58" t="s">
        <v>370</v>
      </c>
    </row>
    <row r="2" spans="1:13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93" t="s">
        <v>369</v>
      </c>
    </row>
    <row r="3" spans="1:13">
      <c r="A3" s="79" t="s">
        <v>356</v>
      </c>
      <c r="B3" s="175">
        <f>AVERAGE(B4:B35)</f>
        <v>7.5497695142691583</v>
      </c>
      <c r="C3" s="175">
        <f t="shared" ref="C3:L3" si="0">AVERAGE(C4:C35)</f>
        <v>7.5014131835059068</v>
      </c>
      <c r="D3" s="175">
        <f t="shared" si="0"/>
        <v>7.6341786540407455</v>
      </c>
      <c r="E3" s="175">
        <f t="shared" si="0"/>
        <v>7.4225671820030819</v>
      </c>
      <c r="F3" s="175">
        <f t="shared" si="0"/>
        <v>7.2463219659591793</v>
      </c>
      <c r="G3" s="175">
        <f t="shared" si="0"/>
        <v>6.940681842349389</v>
      </c>
      <c r="H3" s="175">
        <f t="shared" si="0"/>
        <v>6.7638899286499568</v>
      </c>
      <c r="I3" s="175">
        <f t="shared" si="0"/>
        <v>6.7794745775688625</v>
      </c>
      <c r="J3" s="175">
        <f t="shared" si="0"/>
        <v>6.5819370830752275</v>
      </c>
      <c r="K3" s="175">
        <f t="shared" si="0"/>
        <v>6.5173298910924027</v>
      </c>
      <c r="L3" s="175">
        <f t="shared" si="0"/>
        <v>6.2450449481151811</v>
      </c>
      <c r="M3" s="194"/>
    </row>
    <row r="4" spans="1:13">
      <c r="A4" s="121" t="s">
        <v>151</v>
      </c>
      <c r="B4" s="184">
        <v>7.8600254632529172</v>
      </c>
      <c r="C4" s="184">
        <v>7.7154980064770902</v>
      </c>
      <c r="D4" s="184">
        <v>7.9039986225661352</v>
      </c>
      <c r="E4" s="184">
        <v>7.7518501179425279</v>
      </c>
      <c r="F4" s="184">
        <v>7.565125463667087</v>
      </c>
      <c r="G4" s="184">
        <v>7.2962665666895532</v>
      </c>
      <c r="H4" s="184">
        <v>6.8391729243643136</v>
      </c>
      <c r="I4" s="184">
        <v>7.0284459336019651</v>
      </c>
      <c r="J4" s="184">
        <v>6.7937198006548369</v>
      </c>
      <c r="K4" s="184">
        <v>6.7447781241819547</v>
      </c>
      <c r="L4" s="184">
        <v>6.5416615963449773</v>
      </c>
      <c r="M4" s="195" t="s">
        <v>133</v>
      </c>
    </row>
    <row r="5" spans="1:13">
      <c r="A5" s="122" t="s">
        <v>153</v>
      </c>
      <c r="B5" s="184">
        <v>8.5817130843706053</v>
      </c>
      <c r="C5" s="184">
        <v>8.5270228399014218</v>
      </c>
      <c r="D5" s="184">
        <v>8.4136230136562968</v>
      </c>
      <c r="E5" s="184">
        <v>8.2952065968505906</v>
      </c>
      <c r="F5" s="184">
        <v>8.230706385086334</v>
      </c>
      <c r="G5" s="184">
        <v>8.0599282892815083</v>
      </c>
      <c r="H5" s="184">
        <v>8.1027149207593681</v>
      </c>
      <c r="I5" s="184">
        <v>8.0760912012334458</v>
      </c>
      <c r="J5" s="184">
        <v>8.0572052459269692</v>
      </c>
      <c r="K5" s="184">
        <v>7.876775758211596</v>
      </c>
      <c r="L5" s="184">
        <v>7.5823406673455738</v>
      </c>
      <c r="M5" s="195">
        <v>1</v>
      </c>
    </row>
    <row r="6" spans="1:13">
      <c r="A6" s="122" t="s">
        <v>160</v>
      </c>
      <c r="B6" s="184">
        <v>7.1542854636599564</v>
      </c>
      <c r="C6" s="184">
        <v>7.1091859059595324</v>
      </c>
      <c r="D6" s="184">
        <v>7.0739555836276082</v>
      </c>
      <c r="E6" s="184">
        <v>6.514514745707932</v>
      </c>
      <c r="F6" s="184">
        <v>5.8481867806938412</v>
      </c>
      <c r="G6" s="184">
        <v>5.8721612776966063</v>
      </c>
      <c r="H6" s="184">
        <v>5.7400886055310734</v>
      </c>
      <c r="I6" s="184">
        <v>6.464188738389308</v>
      </c>
      <c r="J6" s="184">
        <v>6.6451062938966778</v>
      </c>
      <c r="K6" s="184">
        <v>6.1376880709019188</v>
      </c>
      <c r="L6" s="184">
        <v>5.6169806760349728</v>
      </c>
      <c r="M6" s="195" t="s">
        <v>338</v>
      </c>
    </row>
    <row r="7" spans="1:13">
      <c r="A7" s="122" t="s">
        <v>154</v>
      </c>
      <c r="B7" s="184">
        <v>6.2209449690823675</v>
      </c>
      <c r="C7" s="184">
        <v>6.7234940929799052</v>
      </c>
      <c r="D7" s="184">
        <v>6.4362138154072239</v>
      </c>
      <c r="E7" s="184">
        <v>6.4700617775867277</v>
      </c>
      <c r="F7" s="184">
        <v>6.4450044095797425</v>
      </c>
      <c r="G7" s="184">
        <v>5.7278285555172088</v>
      </c>
      <c r="H7" s="184">
        <v>6.1397479338119778</v>
      </c>
      <c r="I7" s="184">
        <v>5.7565855997403217</v>
      </c>
      <c r="J7" s="184">
        <v>5.5188034014826206</v>
      </c>
      <c r="K7" s="184">
        <v>5.2644409688643554</v>
      </c>
      <c r="L7" s="184">
        <v>4.9425200168777934</v>
      </c>
      <c r="M7" s="195">
        <v>30</v>
      </c>
    </row>
    <row r="8" spans="1:13">
      <c r="A8" s="122" t="s">
        <v>147</v>
      </c>
      <c r="B8" s="184">
        <v>7.822711887540347</v>
      </c>
      <c r="C8" s="184">
        <v>7.7724172256513526</v>
      </c>
      <c r="D8" s="184">
        <v>7.6825144095263171</v>
      </c>
      <c r="E8" s="184">
        <v>7.8701739349274078</v>
      </c>
      <c r="F8" s="184">
        <v>7.8638643792986498</v>
      </c>
      <c r="G8" s="184">
        <v>7.5142822652435477</v>
      </c>
      <c r="H8" s="184">
        <v>7.3377572939531772</v>
      </c>
      <c r="I8" s="184">
        <v>6.6965854287260909</v>
      </c>
      <c r="J8" s="184">
        <v>5.9454024879350014</v>
      </c>
      <c r="K8" s="184">
        <v>7.283478458299645</v>
      </c>
      <c r="L8" s="184">
        <v>7.52309063819387</v>
      </c>
      <c r="M8" s="195" t="s">
        <v>177</v>
      </c>
    </row>
    <row r="9" spans="1:13">
      <c r="A9" s="124" t="s">
        <v>175</v>
      </c>
      <c r="B9" s="184">
        <v>7.548777250063516</v>
      </c>
      <c r="C9" s="184">
        <v>7.9863174958923073</v>
      </c>
      <c r="D9" s="184">
        <v>7.7583875492252359</v>
      </c>
      <c r="E9" s="184">
        <v>7.5810404563012463</v>
      </c>
      <c r="F9" s="184">
        <v>7.5002136300792133</v>
      </c>
      <c r="G9" s="184">
        <v>7.1851434655988742</v>
      </c>
      <c r="H9" s="184">
        <v>7.2289888305510805</v>
      </c>
      <c r="I9" s="184">
        <v>6.6552146272814783</v>
      </c>
      <c r="J9" s="184">
        <v>6.0227565786271713</v>
      </c>
      <c r="K9" s="184">
        <v>6.2110394316716118</v>
      </c>
      <c r="L9" s="184">
        <v>6.2706645763634441</v>
      </c>
      <c r="M9" s="195" t="s">
        <v>134</v>
      </c>
    </row>
    <row r="10" spans="1:13">
      <c r="A10" s="122" t="s">
        <v>176</v>
      </c>
      <c r="B10" s="184">
        <v>6.5627184598792283</v>
      </c>
      <c r="C10" s="184">
        <v>6.8831662545337275</v>
      </c>
      <c r="D10" s="184">
        <v>7.2804858901620229</v>
      </c>
      <c r="E10" s="184">
        <v>6.6468297625867558</v>
      </c>
      <c r="F10" s="184">
        <v>5.7696260843567417</v>
      </c>
      <c r="G10" s="184">
        <v>5.4978065356161006</v>
      </c>
      <c r="H10" s="184">
        <v>5.1776898220324732</v>
      </c>
      <c r="I10" s="184">
        <v>5.3195620999677002</v>
      </c>
      <c r="J10" s="184">
        <v>5.0299118179656803</v>
      </c>
      <c r="K10" s="184">
        <v>4.9077772779531754</v>
      </c>
      <c r="L10" s="184">
        <v>4.1748937171780947</v>
      </c>
      <c r="M10" s="195">
        <v>32</v>
      </c>
    </row>
    <row r="11" spans="1:13">
      <c r="A11" s="123" t="s">
        <v>161</v>
      </c>
      <c r="B11" s="185">
        <v>7.5233672101151763</v>
      </c>
      <c r="C11" s="185">
        <v>7.7987696049949564</v>
      </c>
      <c r="D11" s="185">
        <v>7.7119474323677055</v>
      </c>
      <c r="E11" s="185">
        <v>7.9604464961065249</v>
      </c>
      <c r="F11" s="185">
        <v>8.1139655846731813</v>
      </c>
      <c r="G11" s="185">
        <v>7.684966082493875</v>
      </c>
      <c r="H11" s="185">
        <v>7.0727105033535471</v>
      </c>
      <c r="I11" s="185">
        <v>6.8820422998769031</v>
      </c>
      <c r="J11" s="185">
        <v>6.7414741514279344</v>
      </c>
      <c r="K11" s="185">
        <v>6.5343970237278244</v>
      </c>
      <c r="L11" s="185">
        <v>6.6676122457564375</v>
      </c>
      <c r="M11" s="196" t="s">
        <v>336</v>
      </c>
    </row>
    <row r="12" spans="1:13">
      <c r="A12" s="122" t="s">
        <v>311</v>
      </c>
      <c r="B12" s="184">
        <v>7.3758434260260897</v>
      </c>
      <c r="C12" s="184">
        <v>7.7653576534176318</v>
      </c>
      <c r="D12" s="184">
        <v>7.4459370250056471</v>
      </c>
      <c r="E12" s="184">
        <v>7.2524166313145848</v>
      </c>
      <c r="F12" s="184">
        <v>7.0532292590759491</v>
      </c>
      <c r="G12" s="184">
        <v>6.9300263105315665</v>
      </c>
      <c r="H12" s="184">
        <v>6.9892520599798971</v>
      </c>
      <c r="I12" s="184">
        <v>6.7264987297695997</v>
      </c>
      <c r="J12" s="184">
        <v>6.5635332750135191</v>
      </c>
      <c r="K12" s="184">
        <v>6.0395975443971848</v>
      </c>
      <c r="L12" s="184">
        <v>5.9665086469674833</v>
      </c>
      <c r="M12" s="195" t="s">
        <v>135</v>
      </c>
    </row>
    <row r="13" spans="1:13">
      <c r="A13" s="122" t="s">
        <v>159</v>
      </c>
      <c r="B13" s="184">
        <v>7.3928168632125226</v>
      </c>
      <c r="C13" s="184">
        <v>6.9644131803320164</v>
      </c>
      <c r="D13" s="184">
        <v>7.4460244121256798</v>
      </c>
      <c r="E13" s="184">
        <v>7.1480945499029467</v>
      </c>
      <c r="F13" s="184">
        <v>7.0806260579233529</v>
      </c>
      <c r="G13" s="184">
        <v>6.4388786820595518</v>
      </c>
      <c r="H13" s="184">
        <v>5.8407687010270033</v>
      </c>
      <c r="I13" s="184">
        <v>6.3470210758397805</v>
      </c>
      <c r="J13" s="184">
        <v>6.0901695634201687</v>
      </c>
      <c r="K13" s="184">
        <v>5.8697506077750043</v>
      </c>
      <c r="L13" s="184">
        <v>5.8783449837350288</v>
      </c>
      <c r="M13" s="195" t="s">
        <v>300</v>
      </c>
    </row>
    <row r="14" spans="1:13">
      <c r="A14" s="124" t="s">
        <v>146</v>
      </c>
      <c r="B14" s="197">
        <v>8.4036806511059599</v>
      </c>
      <c r="C14" s="197">
        <v>8.2240423880716627</v>
      </c>
      <c r="D14" s="197">
        <v>8.1925426923173621</v>
      </c>
      <c r="E14" s="197">
        <v>8.0585176263069176</v>
      </c>
      <c r="F14" s="197">
        <v>7.9802382573465422</v>
      </c>
      <c r="G14" s="197">
        <v>7.4944199475044391</v>
      </c>
      <c r="H14" s="197">
        <v>7.3397600226629747</v>
      </c>
      <c r="I14" s="197">
        <v>7.5880499611553178</v>
      </c>
      <c r="J14" s="197">
        <v>7.5394074615063369</v>
      </c>
      <c r="K14" s="197">
        <v>7.5637508421954314</v>
      </c>
      <c r="L14" s="197">
        <v>7.0380492087091717</v>
      </c>
      <c r="M14" s="195">
        <v>4</v>
      </c>
    </row>
    <row r="15" spans="1:13">
      <c r="A15" s="122" t="s">
        <v>172</v>
      </c>
      <c r="B15" s="184">
        <v>6.2572019519627347</v>
      </c>
      <c r="C15" s="184">
        <v>6.2417956080599231</v>
      </c>
      <c r="D15" s="184">
        <v>6.6760481205095346</v>
      </c>
      <c r="E15" s="184">
        <v>6.3350257515131574</v>
      </c>
      <c r="F15" s="184">
        <v>6.3232677933356563</v>
      </c>
      <c r="G15" s="184">
        <v>5.8975231898438985</v>
      </c>
      <c r="H15" s="184">
        <v>5.5785746745398201</v>
      </c>
      <c r="I15" s="184">
        <v>5.3391482938537429</v>
      </c>
      <c r="J15" s="184">
        <v>5.1745662449232244</v>
      </c>
      <c r="K15" s="184">
        <v>5.4053157782548702</v>
      </c>
      <c r="L15" s="184">
        <v>5.2060764724790358</v>
      </c>
      <c r="M15" s="195">
        <v>29</v>
      </c>
    </row>
    <row r="16" spans="1:13">
      <c r="A16" s="122" t="s">
        <v>162</v>
      </c>
      <c r="B16" s="184">
        <v>7.4503998316765658</v>
      </c>
      <c r="C16" s="184">
        <v>6.9371020249144761</v>
      </c>
      <c r="D16" s="184">
        <v>7.3296220889810675</v>
      </c>
      <c r="E16" s="184">
        <v>7.0581922400570711</v>
      </c>
      <c r="F16" s="184">
        <v>6.7026847732245614</v>
      </c>
      <c r="G16" s="184">
        <v>6.3026227792400293</v>
      </c>
      <c r="H16" s="184">
        <v>6.1774220419405674</v>
      </c>
      <c r="I16" s="184">
        <v>6.3570457580870388</v>
      </c>
      <c r="J16" s="184">
        <v>6.436605411700616</v>
      </c>
      <c r="K16" s="184">
        <v>6.3079686681850298</v>
      </c>
      <c r="L16" s="184">
        <v>6.3015688178060953</v>
      </c>
      <c r="M16" s="195" t="s">
        <v>134</v>
      </c>
    </row>
    <row r="17" spans="1:13">
      <c r="A17" s="122" t="s">
        <v>150</v>
      </c>
      <c r="B17" s="184">
        <v>8.2068294828159871</v>
      </c>
      <c r="C17" s="184">
        <v>7.720645268884847</v>
      </c>
      <c r="D17" s="184">
        <v>8.0900403971843691</v>
      </c>
      <c r="E17" s="184">
        <v>7.912526773750522</v>
      </c>
      <c r="F17" s="184">
        <v>7.9905945159525631</v>
      </c>
      <c r="G17" s="184">
        <v>7.7222645628133018</v>
      </c>
      <c r="H17" s="184">
        <v>7.5959019800208161</v>
      </c>
      <c r="I17" s="184">
        <v>7.7540245519547524</v>
      </c>
      <c r="J17" s="184">
        <v>7.7079758740394455</v>
      </c>
      <c r="K17" s="184">
        <v>7.6130081935889997</v>
      </c>
      <c r="L17" s="184">
        <v>7.4956412860261104</v>
      </c>
      <c r="M17" s="195" t="s">
        <v>177</v>
      </c>
    </row>
    <row r="18" spans="1:13">
      <c r="A18" s="122" t="s">
        <v>170</v>
      </c>
      <c r="B18" s="184">
        <v>8.2884483850103514</v>
      </c>
      <c r="C18" s="184">
        <v>8.221200758604942</v>
      </c>
      <c r="D18" s="184">
        <v>8.2193705502932719</v>
      </c>
      <c r="E18" s="184">
        <v>8.0301002516943374</v>
      </c>
      <c r="F18" s="184">
        <v>7.6110871799394308</v>
      </c>
      <c r="G18" s="184">
        <v>7.3645237625033557</v>
      </c>
      <c r="H18" s="184">
        <v>7.418700598617594</v>
      </c>
      <c r="I18" s="184">
        <v>7.5011095016951606</v>
      </c>
      <c r="J18" s="184">
        <v>7.5088595878653566</v>
      </c>
      <c r="K18" s="184">
        <v>7.0934616528198688</v>
      </c>
      <c r="L18" s="184">
        <v>6.855940086968908</v>
      </c>
      <c r="M18" s="195" t="s">
        <v>131</v>
      </c>
    </row>
    <row r="19" spans="1:13">
      <c r="A19" s="123" t="s">
        <v>165</v>
      </c>
      <c r="B19" s="185">
        <v>7.844921590127341</v>
      </c>
      <c r="C19" s="185">
        <v>7.8466054326350756</v>
      </c>
      <c r="D19" s="185">
        <v>8.3604263038961495</v>
      </c>
      <c r="E19" s="185">
        <v>8.0256715001915016</v>
      </c>
      <c r="F19" s="185">
        <v>7.669739758946581</v>
      </c>
      <c r="G19" s="185">
        <v>7.4650556663637921</v>
      </c>
      <c r="H19" s="185">
        <v>7.1247752003649438</v>
      </c>
      <c r="I19" s="185">
        <v>7.0467775528611201</v>
      </c>
      <c r="J19" s="185">
        <v>6.8619216359480433</v>
      </c>
      <c r="K19" s="185">
        <v>6.849246970112902</v>
      </c>
      <c r="L19" s="185">
        <v>6.4677283152888734</v>
      </c>
      <c r="M19" s="196" t="s">
        <v>133</v>
      </c>
    </row>
    <row r="20" spans="1:13">
      <c r="A20" s="122" t="s">
        <v>156</v>
      </c>
      <c r="B20" s="184">
        <v>8.2904689729374486</v>
      </c>
      <c r="C20" s="184">
        <v>8.2400918464839013</v>
      </c>
      <c r="D20" s="184">
        <v>8.1205656511670714</v>
      </c>
      <c r="E20" s="184">
        <v>7.9506995985594715</v>
      </c>
      <c r="F20" s="184">
        <v>7.8912109232374705</v>
      </c>
      <c r="G20" s="184">
        <v>7.6502955262826058</v>
      </c>
      <c r="H20" s="184">
        <v>7.5371071550759732</v>
      </c>
      <c r="I20" s="184">
        <v>7.4381666137328679</v>
      </c>
      <c r="J20" s="184">
        <v>7.1005453030984116</v>
      </c>
      <c r="K20" s="184">
        <v>7.6015968020432823</v>
      </c>
      <c r="L20" s="184">
        <v>6.9034919777842569</v>
      </c>
      <c r="M20" s="195" t="s">
        <v>131</v>
      </c>
    </row>
    <row r="21" spans="1:13">
      <c r="A21" s="122" t="s">
        <v>174</v>
      </c>
      <c r="B21" s="184">
        <v>7.4226357425774916</v>
      </c>
      <c r="C21" s="184">
        <v>7.1322246428537133</v>
      </c>
      <c r="D21" s="184">
        <v>7.970252751343736</v>
      </c>
      <c r="E21" s="184">
        <v>7.3118146558107346</v>
      </c>
      <c r="F21" s="184">
        <v>6.3014403651245594</v>
      </c>
      <c r="G21" s="184">
        <v>6.2991069232145627</v>
      </c>
      <c r="H21" s="184">
        <v>6.5328541787980123</v>
      </c>
      <c r="I21" s="184">
        <v>6.3662708295517474</v>
      </c>
      <c r="J21" s="184">
        <v>6.0777740671389324</v>
      </c>
      <c r="K21" s="184">
        <v>6.0804523630459784</v>
      </c>
      <c r="L21" s="184">
        <v>5.8886417606250463</v>
      </c>
      <c r="M21" s="195" t="s">
        <v>300</v>
      </c>
    </row>
    <row r="22" spans="1:13">
      <c r="A22" s="122" t="s">
        <v>148</v>
      </c>
      <c r="B22" s="184">
        <v>7.706804257334638</v>
      </c>
      <c r="C22" s="184">
        <v>7.8771435572482895</v>
      </c>
      <c r="D22" s="184">
        <v>7.8903460033416275</v>
      </c>
      <c r="E22" s="184">
        <v>7.7881579267969849</v>
      </c>
      <c r="F22" s="184">
        <v>7.8254459992696725</v>
      </c>
      <c r="G22" s="184">
        <v>7.6604497811333951</v>
      </c>
      <c r="H22" s="184">
        <v>7.6998034716132935</v>
      </c>
      <c r="I22" s="184">
        <v>7.7541346613540574</v>
      </c>
      <c r="J22" s="184">
        <v>7.3892867693511342</v>
      </c>
      <c r="K22" s="184">
        <v>7.2833435293689641</v>
      </c>
      <c r="L22" s="184">
        <v>6.4365483994364991</v>
      </c>
      <c r="M22" s="195">
        <v>15</v>
      </c>
    </row>
    <row r="23" spans="1:13">
      <c r="A23" s="122" t="s">
        <v>173</v>
      </c>
      <c r="B23" s="184">
        <v>7.3551794542252473</v>
      </c>
      <c r="C23" s="184">
        <v>7.1530286454689493</v>
      </c>
      <c r="D23" s="184">
        <v>7.2067887446263681</v>
      </c>
      <c r="E23" s="184">
        <v>7.1708309193545654</v>
      </c>
      <c r="F23" s="184">
        <v>7.09064832586487</v>
      </c>
      <c r="G23" s="184">
        <v>6.7791964637113766</v>
      </c>
      <c r="H23" s="184">
        <v>6.5644079572601273</v>
      </c>
      <c r="I23" s="184">
        <v>6.4952862374840921</v>
      </c>
      <c r="J23" s="184">
        <v>5.8786213128081251</v>
      </c>
      <c r="K23" s="184">
        <v>5.2933654356809745</v>
      </c>
      <c r="L23" s="184">
        <v>4.7879382559453427</v>
      </c>
      <c r="M23" s="195">
        <v>31</v>
      </c>
    </row>
    <row r="24" spans="1:13">
      <c r="A24" s="124" t="s">
        <v>158</v>
      </c>
      <c r="B24" s="197">
        <v>7.9800625531756602</v>
      </c>
      <c r="C24" s="197">
        <v>8.2950079810809019</v>
      </c>
      <c r="D24" s="197">
        <v>8.6588180363985199</v>
      </c>
      <c r="E24" s="197">
        <v>8.0823949378819417</v>
      </c>
      <c r="F24" s="197">
        <v>7.4539176860627316</v>
      </c>
      <c r="G24" s="197">
        <v>7.5906862660626127</v>
      </c>
      <c r="H24" s="197">
        <v>7.6165938709818191</v>
      </c>
      <c r="I24" s="197">
        <v>7.6516799929508217</v>
      </c>
      <c r="J24" s="197">
        <v>7.2309550366877717</v>
      </c>
      <c r="K24" s="197">
        <v>6.9257165213212444</v>
      </c>
      <c r="L24" s="197">
        <v>6.7458910317189629</v>
      </c>
      <c r="M24" s="195" t="s">
        <v>336</v>
      </c>
    </row>
    <row r="25" spans="1:13">
      <c r="A25" s="124" t="s">
        <v>157</v>
      </c>
      <c r="B25" s="197">
        <v>7.5526613749140381</v>
      </c>
      <c r="C25" s="197">
        <v>7.8174305212515653</v>
      </c>
      <c r="D25" s="197">
        <v>7.6154608958999646</v>
      </c>
      <c r="E25" s="197">
        <v>7.2895141808701167</v>
      </c>
      <c r="F25" s="197">
        <v>7.2996089128925208</v>
      </c>
      <c r="G25" s="197">
        <v>6.9822336091999597</v>
      </c>
      <c r="H25" s="197">
        <v>6.7060512904187854</v>
      </c>
      <c r="I25" s="197">
        <v>6.9995270002233765</v>
      </c>
      <c r="J25" s="197">
        <v>7.3313371941509873</v>
      </c>
      <c r="K25" s="197">
        <v>6.8472312679929717</v>
      </c>
      <c r="L25" s="197">
        <v>5.9897379855591621</v>
      </c>
      <c r="M25" s="195" t="s">
        <v>135</v>
      </c>
    </row>
    <row r="26" spans="1:13">
      <c r="A26" s="124" t="s">
        <v>167</v>
      </c>
      <c r="B26" s="197">
        <v>7.056188183306392</v>
      </c>
      <c r="C26" s="197">
        <v>6.9797191392120048</v>
      </c>
      <c r="D26" s="197">
        <v>7.0747086371781087</v>
      </c>
      <c r="E26" s="197">
        <v>6.8460606770434822</v>
      </c>
      <c r="F26" s="197">
        <v>6.4360255082266926</v>
      </c>
      <c r="G26" s="197">
        <v>6.5973050541464096</v>
      </c>
      <c r="H26" s="197">
        <v>6.5456965395502946</v>
      </c>
      <c r="I26" s="197">
        <v>6.4144279654292822</v>
      </c>
      <c r="J26" s="197">
        <v>6.12880019052918</v>
      </c>
      <c r="K26" s="197">
        <v>6.0555687063520933</v>
      </c>
      <c r="L26" s="197">
        <v>5.6021847575716626</v>
      </c>
      <c r="M26" s="195" t="s">
        <v>338</v>
      </c>
    </row>
    <row r="27" spans="1:13">
      <c r="A27" s="123" t="s">
        <v>155</v>
      </c>
      <c r="B27" s="185">
        <v>7.6101754962243398</v>
      </c>
      <c r="C27" s="185">
        <v>7.5938228703668065</v>
      </c>
      <c r="D27" s="185">
        <v>7.984813639917701</v>
      </c>
      <c r="E27" s="185">
        <v>7.7162327459532278</v>
      </c>
      <c r="F27" s="185">
        <v>7.5738578706887196</v>
      </c>
      <c r="G27" s="185">
        <v>7.2526517094245335</v>
      </c>
      <c r="H27" s="185">
        <v>7.114141393559823</v>
      </c>
      <c r="I27" s="185">
        <v>7.0241756113721721</v>
      </c>
      <c r="J27" s="185">
        <v>6.7876781329076001</v>
      </c>
      <c r="K27" s="185">
        <v>6.520892213272016</v>
      </c>
      <c r="L27" s="185">
        <v>6.1734940708500758</v>
      </c>
      <c r="M27" s="196" t="s">
        <v>299</v>
      </c>
    </row>
    <row r="28" spans="1:13">
      <c r="A28" s="124" t="s">
        <v>164</v>
      </c>
      <c r="B28" s="197">
        <v>8.1070582782185401</v>
      </c>
      <c r="C28" s="197">
        <v>7.9976818551482873</v>
      </c>
      <c r="D28" s="197">
        <v>7.9138053933772277</v>
      </c>
      <c r="E28" s="197">
        <v>7.8664719214990635</v>
      </c>
      <c r="F28" s="197">
        <v>7.8412611826458409</v>
      </c>
      <c r="G28" s="197">
        <v>7.4691983108043525</v>
      </c>
      <c r="H28" s="197">
        <v>7.1347181611453792</v>
      </c>
      <c r="I28" s="197">
        <v>7.1440563989870123</v>
      </c>
      <c r="J28" s="197">
        <v>6.7999275921323763</v>
      </c>
      <c r="K28" s="197">
        <v>6.9554662636833946</v>
      </c>
      <c r="L28" s="197">
        <v>6.9185296170682804</v>
      </c>
      <c r="M28" s="195" t="s">
        <v>131</v>
      </c>
    </row>
    <row r="29" spans="1:13">
      <c r="A29" s="124" t="s">
        <v>149</v>
      </c>
      <c r="B29" s="197">
        <v>7.9342159116569784</v>
      </c>
      <c r="C29" s="197">
        <v>7.8432351455659557</v>
      </c>
      <c r="D29" s="197">
        <v>8.0064762052541578</v>
      </c>
      <c r="E29" s="197">
        <v>7.7381873022243894</v>
      </c>
      <c r="F29" s="197">
        <v>7.7378902650764436</v>
      </c>
      <c r="G29" s="197">
        <v>7.3131519968045815</v>
      </c>
      <c r="H29" s="197">
        <v>6.8170441045208614</v>
      </c>
      <c r="I29" s="197">
        <v>7.0872926803719842</v>
      </c>
      <c r="J29" s="197">
        <v>7.0061370639088976</v>
      </c>
      <c r="K29" s="197">
        <v>7.2342874528997401</v>
      </c>
      <c r="L29" s="197">
        <v>6.7452673850735492</v>
      </c>
      <c r="M29" s="195" t="s">
        <v>336</v>
      </c>
    </row>
    <row r="30" spans="1:13">
      <c r="A30" s="124" t="s">
        <v>171</v>
      </c>
      <c r="B30" s="197">
        <v>5.8574226859479497</v>
      </c>
      <c r="C30" s="197">
        <v>6.212004310557262</v>
      </c>
      <c r="D30" s="197">
        <v>6.3799064909466701</v>
      </c>
      <c r="E30" s="197">
        <v>6.0796437799638623</v>
      </c>
      <c r="F30" s="197">
        <v>5.9080304835099122</v>
      </c>
      <c r="G30" s="197">
        <v>5.6530399303644145</v>
      </c>
      <c r="H30" s="197">
        <v>5.5500791710666126</v>
      </c>
      <c r="I30" s="197">
        <v>5.8041164347036789</v>
      </c>
      <c r="J30" s="197">
        <v>5.5441517482666711</v>
      </c>
      <c r="K30" s="197">
        <v>5.3428509063048635</v>
      </c>
      <c r="L30" s="197">
        <v>5.2954508494072074</v>
      </c>
      <c r="M30" s="195">
        <v>28</v>
      </c>
    </row>
    <row r="31" spans="1:13">
      <c r="A31" s="124" t="s">
        <v>163</v>
      </c>
      <c r="B31" s="197">
        <v>7.277823417486041</v>
      </c>
      <c r="C31" s="197">
        <v>7.3638785202056267</v>
      </c>
      <c r="D31" s="197">
        <v>7.4631599140000331</v>
      </c>
      <c r="E31" s="197">
        <v>7.1605315911942284</v>
      </c>
      <c r="F31" s="197">
        <v>7.0348518784589134</v>
      </c>
      <c r="G31" s="197">
        <v>6.8838802576523745</v>
      </c>
      <c r="H31" s="197">
        <v>6.7261186731844029</v>
      </c>
      <c r="I31" s="197">
        <v>7.0285278545855832</v>
      </c>
      <c r="J31" s="197">
        <v>7.2341590112941461</v>
      </c>
      <c r="K31" s="197">
        <v>7.2653781488165547</v>
      </c>
      <c r="L31" s="197">
        <v>6.8889694695044161</v>
      </c>
      <c r="M31" s="195" t="s">
        <v>131</v>
      </c>
    </row>
    <row r="32" spans="1:13">
      <c r="A32" s="124" t="s">
        <v>169</v>
      </c>
      <c r="B32" s="197">
        <v>8.263519018388898</v>
      </c>
      <c r="C32" s="197">
        <v>6.975838014503374</v>
      </c>
      <c r="D32" s="197">
        <v>7.2910990178941359</v>
      </c>
      <c r="E32" s="197">
        <v>7.1956886735258943</v>
      </c>
      <c r="F32" s="197">
        <v>7.1991345950098449</v>
      </c>
      <c r="G32" s="197">
        <v>6.6901068843230425</v>
      </c>
      <c r="H32" s="197">
        <v>6.7477729833213642</v>
      </c>
      <c r="I32" s="197">
        <v>6.489391980724033</v>
      </c>
      <c r="J32" s="197">
        <v>6.183669647749146</v>
      </c>
      <c r="K32" s="197">
        <v>6.2300061608055683</v>
      </c>
      <c r="L32" s="197">
        <v>6.1828844009305604</v>
      </c>
      <c r="M32" s="195" t="s">
        <v>299</v>
      </c>
    </row>
    <row r="33" spans="1:13">
      <c r="A33" s="124" t="s">
        <v>166</v>
      </c>
      <c r="B33" s="197">
        <v>7.5917386828580602</v>
      </c>
      <c r="C33" s="197">
        <v>7.5367975443069524</v>
      </c>
      <c r="D33" s="197">
        <v>7.865395580067756</v>
      </c>
      <c r="E33" s="197">
        <v>7.7023811928395736</v>
      </c>
      <c r="F33" s="197">
        <v>7.6143384676655659</v>
      </c>
      <c r="G33" s="197">
        <v>7.2430795185153487</v>
      </c>
      <c r="H33" s="197">
        <v>6.9677486692493309</v>
      </c>
      <c r="I33" s="197">
        <v>7.0203860275356691</v>
      </c>
      <c r="J33" s="197">
        <v>6.9584206795634778</v>
      </c>
      <c r="K33" s="197">
        <v>6.7832680705185853</v>
      </c>
      <c r="L33" s="197">
        <v>6.2796678270467909</v>
      </c>
      <c r="M33" s="195" t="s">
        <v>134</v>
      </c>
    </row>
    <row r="34" spans="1:13">
      <c r="A34" s="124" t="s">
        <v>152</v>
      </c>
      <c r="B34" s="197">
        <v>7.8494153628094727</v>
      </c>
      <c r="C34" s="197">
        <v>7.9769281505747145</v>
      </c>
      <c r="D34" s="197">
        <v>7.8816285988087236</v>
      </c>
      <c r="E34" s="197">
        <v>7.6431346839177357</v>
      </c>
      <c r="F34" s="197">
        <v>7.7662726427120097</v>
      </c>
      <c r="G34" s="197">
        <v>7.3812936307092665</v>
      </c>
      <c r="H34" s="197">
        <v>7.1182810748935994</v>
      </c>
      <c r="I34" s="197">
        <v>7.019234784334496</v>
      </c>
      <c r="J34" s="197">
        <v>6.6249075973393348</v>
      </c>
      <c r="K34" s="197">
        <v>6.6852591842422724</v>
      </c>
      <c r="L34" s="197">
        <v>6.6099902959209809</v>
      </c>
      <c r="M34" s="195">
        <v>12</v>
      </c>
    </row>
    <row r="35" spans="1:13">
      <c r="A35" s="123" t="s">
        <v>168</v>
      </c>
      <c r="B35" s="185">
        <v>7.2425690946502037</v>
      </c>
      <c r="C35" s="185">
        <v>6.6133553860498351</v>
      </c>
      <c r="D35" s="185">
        <v>6.9493534622304027</v>
      </c>
      <c r="E35" s="185">
        <v>7.0697358239226</v>
      </c>
      <c r="F35" s="185">
        <v>7.1602074910685429</v>
      </c>
      <c r="G35" s="185">
        <v>6.2024451538343968</v>
      </c>
      <c r="H35" s="185">
        <v>5.3620329086482856</v>
      </c>
      <c r="I35" s="185">
        <v>5.6681200548290711</v>
      </c>
      <c r="J35" s="185">
        <v>5.7081964791474702</v>
      </c>
      <c r="K35" s="185">
        <v>5.7473981174669726</v>
      </c>
      <c r="L35" s="185">
        <v>5.8631283031671018</v>
      </c>
      <c r="M35" s="196" t="s">
        <v>300</v>
      </c>
    </row>
    <row r="37" spans="1:13">
      <c r="A37" s="62"/>
    </row>
  </sheetData>
  <sortState ref="A3:AA34">
    <sortCondition ref="A3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workbookViewId="0">
      <selection activeCell="R3" sqref="R3:AI53"/>
    </sheetView>
  </sheetViews>
  <sheetFormatPr baseColWidth="10" defaultColWidth="8.83203125" defaultRowHeight="14" x14ac:dyDescent="0"/>
  <cols>
    <col min="1" max="1" width="16.83203125" style="58" customWidth="1"/>
    <col min="2" max="34" width="5.6640625" style="81" customWidth="1"/>
    <col min="35" max="35" width="8.83203125" style="81"/>
    <col min="36" max="16384" width="8.83203125" style="58"/>
  </cols>
  <sheetData>
    <row r="1" spans="1:35">
      <c r="A1" s="58" t="s">
        <v>371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372</v>
      </c>
    </row>
    <row r="3" spans="1:35">
      <c r="A3" s="79" t="s">
        <v>355</v>
      </c>
      <c r="B3" s="175">
        <f>AVERAGE(B4:B53)</f>
        <v>6.0813113368757419</v>
      </c>
      <c r="C3" s="175">
        <f t="shared" ref="C3:AH3" si="0">AVERAGE(C4:C53)</f>
        <v>6.1182240221836643</v>
      </c>
      <c r="D3" s="175">
        <f t="shared" si="0"/>
        <v>6.1241957399453222</v>
      </c>
      <c r="E3" s="175">
        <f t="shared" si="0"/>
        <v>6.3944649608620132</v>
      </c>
      <c r="F3" s="175">
        <f t="shared" si="0"/>
        <v>6.4304836607760079</v>
      </c>
      <c r="G3" s="175">
        <f t="shared" si="0"/>
        <v>6.4792960652789429</v>
      </c>
      <c r="H3" s="175">
        <f t="shared" si="0"/>
        <v>6.5205640627256578</v>
      </c>
      <c r="I3" s="175">
        <f t="shared" si="0"/>
        <v>6.6258692422131933</v>
      </c>
      <c r="J3" s="175">
        <f t="shared" si="0"/>
        <v>6.7331001227049265</v>
      </c>
      <c r="K3" s="175">
        <f t="shared" si="0"/>
        <v>6.6781402041072351</v>
      </c>
      <c r="L3" s="175">
        <f t="shared" si="0"/>
        <v>6.4754720961227994</v>
      </c>
      <c r="M3" s="175">
        <f t="shared" si="0"/>
        <v>6.4401674504900006</v>
      </c>
      <c r="N3" s="175">
        <f t="shared" si="0"/>
        <v>6.4238084297866918</v>
      </c>
      <c r="O3" s="175">
        <f t="shared" si="0"/>
        <v>6.538861103315722</v>
      </c>
      <c r="P3" s="175">
        <f t="shared" si="0"/>
        <v>6.5698519685878258</v>
      </c>
      <c r="Q3" s="175">
        <f t="shared" si="0"/>
        <v>6.7050412525999779</v>
      </c>
      <c r="R3" s="175">
        <f t="shared" si="0"/>
        <v>6.7557998651301601</v>
      </c>
      <c r="S3" s="175">
        <f t="shared" si="0"/>
        <v>6.8975111609119688</v>
      </c>
      <c r="T3" s="175">
        <f t="shared" si="0"/>
        <v>6.8990514392634292</v>
      </c>
      <c r="U3" s="175">
        <f t="shared" si="0"/>
        <v>7.0051932846791907</v>
      </c>
      <c r="V3" s="175">
        <f t="shared" si="0"/>
        <v>7.2974401216778055</v>
      </c>
      <c r="W3" s="175">
        <f t="shared" si="0"/>
        <v>6.8966041341140825</v>
      </c>
      <c r="X3" s="175">
        <f t="shared" si="0"/>
        <v>7.2748579943573528</v>
      </c>
      <c r="Y3" s="175">
        <f t="shared" si="0"/>
        <v>6.9186362749282626</v>
      </c>
      <c r="Z3" s="175">
        <f t="shared" si="0"/>
        <v>6.9724217972356426</v>
      </c>
      <c r="AA3" s="175">
        <f t="shared" si="0"/>
        <v>7.0266149192472396</v>
      </c>
      <c r="AB3" s="175">
        <f t="shared" si="0"/>
        <v>7.0068316735990299</v>
      </c>
      <c r="AC3" s="175">
        <f t="shared" si="0"/>
        <v>6.900656692377698</v>
      </c>
      <c r="AD3" s="175">
        <f t="shared" si="0"/>
        <v>6.6649050829172545</v>
      </c>
      <c r="AE3" s="175">
        <f t="shared" si="0"/>
        <v>6.597192363200481</v>
      </c>
      <c r="AF3" s="175">
        <f t="shared" si="0"/>
        <v>6.7089383478454501</v>
      </c>
      <c r="AG3" s="175">
        <f t="shared" si="0"/>
        <v>6.8717535028620533</v>
      </c>
      <c r="AH3" s="175">
        <f t="shared" si="0"/>
        <v>6.899426035617771</v>
      </c>
      <c r="AI3" s="192"/>
    </row>
    <row r="4" spans="1:35">
      <c r="A4" s="121" t="s">
        <v>11</v>
      </c>
      <c r="B4" s="184">
        <v>6.1150064076638779</v>
      </c>
      <c r="C4" s="184">
        <v>6.2054796447907341</v>
      </c>
      <c r="D4" s="184">
        <v>6.2865965623131288</v>
      </c>
      <c r="E4" s="184">
        <v>6.6402762645651228</v>
      </c>
      <c r="F4" s="184">
        <v>6.6479798872892539</v>
      </c>
      <c r="G4" s="184">
        <v>6.7536726000426919</v>
      </c>
      <c r="H4" s="184">
        <v>6.8423681770417568</v>
      </c>
      <c r="I4" s="184">
        <v>6.9525178131099414</v>
      </c>
      <c r="J4" s="184">
        <v>7.0356205781582668</v>
      </c>
      <c r="K4" s="184">
        <v>7.0095161176783023</v>
      </c>
      <c r="L4" s="184">
        <v>6.8494745950850522</v>
      </c>
      <c r="M4" s="184">
        <v>6.8036748292637235</v>
      </c>
      <c r="N4" s="184">
        <v>6.7451780998392676</v>
      </c>
      <c r="O4" s="184">
        <v>6.8441500552802426</v>
      </c>
      <c r="P4" s="184">
        <v>6.9172819145452431</v>
      </c>
      <c r="Q4" s="184">
        <v>7.0243073179604716</v>
      </c>
      <c r="R4" s="184">
        <v>7.0589848774249297</v>
      </c>
      <c r="S4" s="184">
        <v>6.8042550596322195</v>
      </c>
      <c r="T4" s="184">
        <v>6.7511260437586706</v>
      </c>
      <c r="U4" s="184">
        <v>6.8283202946552004</v>
      </c>
      <c r="V4" s="184">
        <v>7.0265564259537427</v>
      </c>
      <c r="W4" s="184">
        <v>6.655999223882656</v>
      </c>
      <c r="X4" s="184">
        <v>7.0330949168166166</v>
      </c>
      <c r="Y4" s="184">
        <v>6.7778977222980608</v>
      </c>
      <c r="Z4" s="184">
        <v>7.2795707628537336</v>
      </c>
      <c r="AA4" s="184">
        <v>7.2815431770980759</v>
      </c>
      <c r="AB4" s="184">
        <v>7.1997082585539003</v>
      </c>
      <c r="AC4" s="184">
        <v>7.0775920447219685</v>
      </c>
      <c r="AD4" s="184">
        <v>6.7974948755310018</v>
      </c>
      <c r="AE4" s="184">
        <v>6.7493739483505371</v>
      </c>
      <c r="AF4" s="184">
        <v>6.797784985491174</v>
      </c>
      <c r="AG4" s="184">
        <v>6.9141630055409999</v>
      </c>
      <c r="AH4" s="184">
        <v>6.9328430389237239</v>
      </c>
      <c r="AI4" s="190" t="s">
        <v>300</v>
      </c>
    </row>
    <row r="5" spans="1:35">
      <c r="A5" s="122" t="s">
        <v>12</v>
      </c>
      <c r="B5" s="184">
        <v>4.657739522524813</v>
      </c>
      <c r="C5" s="184">
        <v>4.8668501267075142</v>
      </c>
      <c r="D5" s="184">
        <v>5.0417086601429846</v>
      </c>
      <c r="E5" s="184">
        <v>5.0874450025819975</v>
      </c>
      <c r="F5" s="184">
        <v>5.1230295787464275</v>
      </c>
      <c r="G5" s="184">
        <v>4.9958484306672375</v>
      </c>
      <c r="H5" s="184">
        <v>5.0477440225063006</v>
      </c>
      <c r="I5" s="184">
        <v>4.9522555583135244</v>
      </c>
      <c r="J5" s="184">
        <v>5.3225767263412029</v>
      </c>
      <c r="K5" s="184">
        <v>5.3295930781279015</v>
      </c>
      <c r="L5" s="184">
        <v>5.0633296834196084</v>
      </c>
      <c r="M5" s="184">
        <v>5.2378311442873118</v>
      </c>
      <c r="N5" s="184">
        <v>4.8247158479354626</v>
      </c>
      <c r="O5" s="184">
        <v>5.3400755954656232</v>
      </c>
      <c r="P5" s="184">
        <v>4.9722082726448003</v>
      </c>
      <c r="Q5" s="184">
        <v>5.1041804878730952</v>
      </c>
      <c r="R5" s="184">
        <v>5.2300915266902388</v>
      </c>
      <c r="S5" s="184">
        <v>5.4711810350251762</v>
      </c>
      <c r="T5" s="184">
        <v>5.5059913267697675</v>
      </c>
      <c r="U5" s="184">
        <v>5.4507056383264851</v>
      </c>
      <c r="V5" s="184">
        <v>6.2390692330345709</v>
      </c>
      <c r="W5" s="184">
        <v>5.6793758791835343</v>
      </c>
      <c r="X5" s="184">
        <v>6.2023538982509363</v>
      </c>
      <c r="Y5" s="184">
        <v>5.1602161062674137</v>
      </c>
      <c r="Z5" s="184">
        <v>5.5252569821694797</v>
      </c>
      <c r="AA5" s="184">
        <v>5.3805051718825894</v>
      </c>
      <c r="AB5" s="184">
        <v>5.6873296684779246</v>
      </c>
      <c r="AC5" s="184">
        <v>5.7535869902538819</v>
      </c>
      <c r="AD5" s="184">
        <v>5.5967567894364185</v>
      </c>
      <c r="AE5" s="184">
        <v>5.6128056049561001</v>
      </c>
      <c r="AF5" s="184">
        <v>5.7109811420912102</v>
      </c>
      <c r="AG5" s="184">
        <v>5.8820214370601391</v>
      </c>
      <c r="AH5" s="184">
        <v>6.0020016145773196</v>
      </c>
      <c r="AI5" s="190">
        <v>48</v>
      </c>
    </row>
    <row r="6" spans="1:35">
      <c r="A6" s="122" t="s">
        <v>13</v>
      </c>
      <c r="B6" s="184">
        <v>6.7872628607955798</v>
      </c>
      <c r="C6" s="184">
        <v>6.7084677091863201</v>
      </c>
      <c r="D6" s="184">
        <v>6.770117019616122</v>
      </c>
      <c r="E6" s="184">
        <v>7.0433632153340193</v>
      </c>
      <c r="F6" s="184">
        <v>7.0431335467019878</v>
      </c>
      <c r="G6" s="184">
        <v>7.1203742932196157</v>
      </c>
      <c r="H6" s="184">
        <v>7.019246894819247</v>
      </c>
      <c r="I6" s="184">
        <v>6.9952798633867346</v>
      </c>
      <c r="J6" s="184">
        <v>6.9868772882795183</v>
      </c>
      <c r="K6" s="184">
        <v>6.8004631257625432</v>
      </c>
      <c r="L6" s="184">
        <v>6.5956620282375065</v>
      </c>
      <c r="M6" s="184">
        <v>6.5098129571756287</v>
      </c>
      <c r="N6" s="184">
        <v>6.4762874906755767</v>
      </c>
      <c r="O6" s="184">
        <v>6.6795932036961263</v>
      </c>
      <c r="P6" s="184">
        <v>6.7908886527762862</v>
      </c>
      <c r="Q6" s="184">
        <v>7.072160871960083</v>
      </c>
      <c r="R6" s="184">
        <v>7.2314771873699621</v>
      </c>
      <c r="S6" s="184">
        <v>7.4008740226783232</v>
      </c>
      <c r="T6" s="184">
        <v>7.4486690067674672</v>
      </c>
      <c r="U6" s="184">
        <v>7.3726808122478111</v>
      </c>
      <c r="V6" s="184">
        <v>7.6548864358678799</v>
      </c>
      <c r="W6" s="184">
        <v>7.4235563938512437</v>
      </c>
      <c r="X6" s="184">
        <v>7.6984331866311102</v>
      </c>
      <c r="Y6" s="184">
        <v>7.4452960520536529</v>
      </c>
      <c r="Z6" s="184">
        <v>7.5207585962513113</v>
      </c>
      <c r="AA6" s="184">
        <v>7.5235605376483292</v>
      </c>
      <c r="AB6" s="184">
        <v>7.2732606876840302</v>
      </c>
      <c r="AC6" s="184">
        <v>7.142604075982149</v>
      </c>
      <c r="AD6" s="184">
        <v>7.0857392519567144</v>
      </c>
      <c r="AE6" s="184">
        <v>7.0213434877679193</v>
      </c>
      <c r="AF6" s="184">
        <v>7.1263454479925654</v>
      </c>
      <c r="AG6" s="184">
        <v>7.2585829592419513</v>
      </c>
      <c r="AH6" s="184">
        <v>7.2981939428739304</v>
      </c>
      <c r="AI6" s="190" t="s">
        <v>336</v>
      </c>
    </row>
    <row r="7" spans="1:35">
      <c r="A7" s="122" t="s">
        <v>14</v>
      </c>
      <c r="B7" s="184">
        <v>6.3285832040192558</v>
      </c>
      <c r="C7" s="184">
        <v>6.4380597909391568</v>
      </c>
      <c r="D7" s="184">
        <v>6.4848760833542132</v>
      </c>
      <c r="E7" s="184">
        <v>6.7992521836503306</v>
      </c>
      <c r="F7" s="184">
        <v>6.7108195456575652</v>
      </c>
      <c r="G7" s="184">
        <v>6.7846103692794992</v>
      </c>
      <c r="H7" s="184">
        <v>6.77577066067074</v>
      </c>
      <c r="I7" s="184">
        <v>6.9326388299249606</v>
      </c>
      <c r="J7" s="184">
        <v>7.0124421761271414</v>
      </c>
      <c r="K7" s="184">
        <v>6.9214664166524704</v>
      </c>
      <c r="L7" s="184">
        <v>6.8017561719740698</v>
      </c>
      <c r="M7" s="184">
        <v>6.7709847854610894</v>
      </c>
      <c r="N7" s="184">
        <v>6.7458760734326129</v>
      </c>
      <c r="O7" s="184">
        <v>6.8083740235153805</v>
      </c>
      <c r="P7" s="184">
        <v>6.8624503328433661</v>
      </c>
      <c r="Q7" s="184">
        <v>6.9137814128058466</v>
      </c>
      <c r="R7" s="184">
        <v>6.9089632198053019</v>
      </c>
      <c r="S7" s="184">
        <v>6.9690494515209371</v>
      </c>
      <c r="T7" s="184">
        <v>6.9280746260835144</v>
      </c>
      <c r="U7" s="184">
        <v>7.0213034345513838</v>
      </c>
      <c r="V7" s="184">
        <v>7.1552831741265122</v>
      </c>
      <c r="W7" s="184">
        <v>6.7922213695542242</v>
      </c>
      <c r="X7" s="184">
        <v>7.1597046807852607</v>
      </c>
      <c r="Y7" s="184">
        <v>6.9057005181805629</v>
      </c>
      <c r="Z7" s="184">
        <v>6.9153362848419038</v>
      </c>
      <c r="AA7" s="184">
        <v>6.8517973409283046</v>
      </c>
      <c r="AB7" s="184">
        <v>6.8267810087462033</v>
      </c>
      <c r="AC7" s="184">
        <v>6.7848228877174792</v>
      </c>
      <c r="AD7" s="184">
        <v>6.6189815530543745</v>
      </c>
      <c r="AE7" s="184">
        <v>6.4050913926247874</v>
      </c>
      <c r="AF7" s="184">
        <v>6.3722084516763573</v>
      </c>
      <c r="AG7" s="184">
        <v>6.5284445040984034</v>
      </c>
      <c r="AH7" s="184">
        <v>6.5384758495950273</v>
      </c>
      <c r="AI7" s="190" t="s">
        <v>337</v>
      </c>
    </row>
    <row r="8" spans="1:35">
      <c r="A8" s="122" t="s">
        <v>15</v>
      </c>
      <c r="B8" s="184">
        <v>5.4560522372397484</v>
      </c>
      <c r="C8" s="184">
        <v>5.4447954054609982</v>
      </c>
      <c r="D8" s="184">
        <v>5.5981747712370575</v>
      </c>
      <c r="E8" s="184">
        <v>5.8397063684206154</v>
      </c>
      <c r="F8" s="184">
        <v>5.7919360071514161</v>
      </c>
      <c r="G8" s="184">
        <v>5.8289849304785477</v>
      </c>
      <c r="H8" s="184">
        <v>5.8869737385207941</v>
      </c>
      <c r="I8" s="184">
        <v>5.9906488091974781</v>
      </c>
      <c r="J8" s="184">
        <v>5.9512421803465694</v>
      </c>
      <c r="K8" s="184">
        <v>5.898827308376414</v>
      </c>
      <c r="L8" s="184">
        <v>5.6199204314294802</v>
      </c>
      <c r="M8" s="184">
        <v>5.4817774450891505</v>
      </c>
      <c r="N8" s="184">
        <v>5.4497001100592648</v>
      </c>
      <c r="O8" s="184">
        <v>5.5839771917181524</v>
      </c>
      <c r="P8" s="184">
        <v>5.6338278727049191</v>
      </c>
      <c r="Q8" s="184">
        <v>5.8419822969256261</v>
      </c>
      <c r="R8" s="184">
        <v>5.9856439465380156</v>
      </c>
      <c r="S8" s="184">
        <v>6.2119567548872325</v>
      </c>
      <c r="T8" s="184">
        <v>6.316386513679813</v>
      </c>
      <c r="U8" s="184">
        <v>6.3749158981659733</v>
      </c>
      <c r="V8" s="184">
        <v>6.6162550883796429</v>
      </c>
      <c r="W8" s="184">
        <v>5.9763021683070434</v>
      </c>
      <c r="X8" s="184">
        <v>6.4911915544162779</v>
      </c>
      <c r="Y8" s="184">
        <v>6.0216434176932543</v>
      </c>
      <c r="Z8" s="184">
        <v>6.1012120264455172</v>
      </c>
      <c r="AA8" s="184">
        <v>6.1578162505253529</v>
      </c>
      <c r="AB8" s="184">
        <v>6.1540630552906492</v>
      </c>
      <c r="AC8" s="184">
        <v>5.8643104822921623</v>
      </c>
      <c r="AD8" s="184">
        <v>5.7525101873540052</v>
      </c>
      <c r="AE8" s="184">
        <v>5.7312954006581087</v>
      </c>
      <c r="AF8" s="184">
        <v>5.7656746886128403</v>
      </c>
      <c r="AG8" s="184">
        <v>6.0948268448294067</v>
      </c>
      <c r="AH8" s="184">
        <v>5.8485634204726873</v>
      </c>
      <c r="AI8" s="190">
        <v>49</v>
      </c>
    </row>
    <row r="9" spans="1:35">
      <c r="A9" s="122" t="s">
        <v>16</v>
      </c>
      <c r="B9" s="184">
        <v>7.0090108343901463</v>
      </c>
      <c r="C9" s="184">
        <v>6.9125205588991134</v>
      </c>
      <c r="D9" s="184">
        <v>6.9166286305116769</v>
      </c>
      <c r="E9" s="184">
        <v>7.0371684720880054</v>
      </c>
      <c r="F9" s="184">
        <v>7.0584223995705502</v>
      </c>
      <c r="G9" s="184">
        <v>6.997531830715257</v>
      </c>
      <c r="H9" s="184">
        <v>6.974565085541033</v>
      </c>
      <c r="I9" s="184">
        <v>7.035464042158118</v>
      </c>
      <c r="J9" s="184">
        <v>7.1201814332249356</v>
      </c>
      <c r="K9" s="184">
        <v>7.0556814931575893</v>
      </c>
      <c r="L9" s="184">
        <v>6.99916847289962</v>
      </c>
      <c r="M9" s="184">
        <v>7.0000844423485944</v>
      </c>
      <c r="N9" s="184">
        <v>7.0568094166080755</v>
      </c>
      <c r="O9" s="184">
        <v>7.1501573852699485</v>
      </c>
      <c r="P9" s="184">
        <v>7.1444276521658656</v>
      </c>
      <c r="Q9" s="184">
        <v>7.2837404033240141</v>
      </c>
      <c r="R9" s="184">
        <v>7.4017743777791223</v>
      </c>
      <c r="S9" s="184">
        <v>7.7164390774548233</v>
      </c>
      <c r="T9" s="184">
        <v>7.6901214324039016</v>
      </c>
      <c r="U9" s="184">
        <v>7.8582001691982919</v>
      </c>
      <c r="V9" s="184">
        <v>8.0348838334973198</v>
      </c>
      <c r="W9" s="184">
        <v>7.5679470733809957</v>
      </c>
      <c r="X9" s="184">
        <v>7.9616113018168262</v>
      </c>
      <c r="Y9" s="184">
        <v>7.5846172678110682</v>
      </c>
      <c r="Z9" s="184">
        <v>7.6328492122229363</v>
      </c>
      <c r="AA9" s="184">
        <v>7.6735760835401274</v>
      </c>
      <c r="AB9" s="184">
        <v>7.5396840685263129</v>
      </c>
      <c r="AC9" s="184">
        <v>7.4635142004161956</v>
      </c>
      <c r="AD9" s="184">
        <v>7.2283898862753517</v>
      </c>
      <c r="AE9" s="184">
        <v>7.0373902857667661</v>
      </c>
      <c r="AF9" s="184">
        <v>7.0817607102947946</v>
      </c>
      <c r="AG9" s="184">
        <v>7.3302003652392509</v>
      </c>
      <c r="AH9" s="184">
        <v>7.2596612988681883</v>
      </c>
      <c r="AI9" s="190" t="s">
        <v>336</v>
      </c>
    </row>
    <row r="10" spans="1:35">
      <c r="A10" s="122" t="s">
        <v>17</v>
      </c>
      <c r="B10" s="184">
        <v>6.9920728893794823</v>
      </c>
      <c r="C10" s="184">
        <v>7.065526205833752</v>
      </c>
      <c r="D10" s="184">
        <v>7.0434367482406328</v>
      </c>
      <c r="E10" s="184">
        <v>7.3090445007146654</v>
      </c>
      <c r="F10" s="184">
        <v>7.3670927577538237</v>
      </c>
      <c r="G10" s="184">
        <v>7.4927574886840214</v>
      </c>
      <c r="H10" s="184">
        <v>7.5136355274775619</v>
      </c>
      <c r="I10" s="184">
        <v>7.5642006367555972</v>
      </c>
      <c r="J10" s="184">
        <v>7.5308299463358601</v>
      </c>
      <c r="K10" s="184">
        <v>7.2943146645239416</v>
      </c>
      <c r="L10" s="184">
        <v>6.9774063445789167</v>
      </c>
      <c r="M10" s="184">
        <v>6.7055802942362694</v>
      </c>
      <c r="N10" s="184">
        <v>6.6603802934004692</v>
      </c>
      <c r="O10" s="184">
        <v>6.6715618882623602</v>
      </c>
      <c r="P10" s="184">
        <v>6.6182202241448325</v>
      </c>
      <c r="Q10" s="184">
        <v>6.9395636547907671</v>
      </c>
      <c r="R10" s="184">
        <v>6.8856307402205603</v>
      </c>
      <c r="S10" s="184">
        <v>6.9726475641731334</v>
      </c>
      <c r="T10" s="184">
        <v>6.9864974529815465</v>
      </c>
      <c r="U10" s="184">
        <v>7.1798573439149793</v>
      </c>
      <c r="V10" s="184">
        <v>7.5287865751954337</v>
      </c>
      <c r="W10" s="184">
        <v>7.0802849452325196</v>
      </c>
      <c r="X10" s="184">
        <v>7.4516322424083024</v>
      </c>
      <c r="Y10" s="184">
        <v>7.1063856610545626</v>
      </c>
      <c r="Z10" s="184">
        <v>7.1368603878692554</v>
      </c>
      <c r="AA10" s="184">
        <v>7.2635098342081177</v>
      </c>
      <c r="AB10" s="184">
        <v>7.293441379067187</v>
      </c>
      <c r="AC10" s="184">
        <v>7.0603598794920321</v>
      </c>
      <c r="AD10" s="184">
        <v>6.8966972145609624</v>
      </c>
      <c r="AE10" s="184">
        <v>6.8184196987288059</v>
      </c>
      <c r="AF10" s="184">
        <v>6.8199427251256113</v>
      </c>
      <c r="AG10" s="184">
        <v>6.9308396476374456</v>
      </c>
      <c r="AH10" s="184">
        <v>6.9416655453574378</v>
      </c>
      <c r="AI10" s="190" t="s">
        <v>300</v>
      </c>
    </row>
    <row r="11" spans="1:35">
      <c r="A11" s="122" t="s">
        <v>18</v>
      </c>
      <c r="B11" s="184">
        <v>5.6583665509969734</v>
      </c>
      <c r="C11" s="184">
        <v>5.8771300746573294</v>
      </c>
      <c r="D11" s="184">
        <v>6.1031827969871513</v>
      </c>
      <c r="E11" s="184">
        <v>6.333716448676932</v>
      </c>
      <c r="F11" s="184">
        <v>6.6271280107762998</v>
      </c>
      <c r="G11" s="184">
        <v>6.6733520618053364</v>
      </c>
      <c r="H11" s="184">
        <v>6.9270853952400557</v>
      </c>
      <c r="I11" s="184">
        <v>7.1200271774510675</v>
      </c>
      <c r="J11" s="184">
        <v>7.1541203472064536</v>
      </c>
      <c r="K11" s="184">
        <v>7.1298231705552704</v>
      </c>
      <c r="L11" s="184">
        <v>6.9934807106408909</v>
      </c>
      <c r="M11" s="184">
        <v>6.7421220866220644</v>
      </c>
      <c r="N11" s="184">
        <v>6.8428856862568912</v>
      </c>
      <c r="O11" s="184">
        <v>6.8748045661515036</v>
      </c>
      <c r="P11" s="184">
        <v>6.8491118722308144</v>
      </c>
      <c r="Q11" s="184">
        <v>6.9657326972605906</v>
      </c>
      <c r="R11" s="184">
        <v>6.9699458136626449</v>
      </c>
      <c r="S11" s="184">
        <v>7.0715406625960897</v>
      </c>
      <c r="T11" s="184">
        <v>7.0729411645577285</v>
      </c>
      <c r="U11" s="184">
        <v>7.2941949235979351</v>
      </c>
      <c r="V11" s="184">
        <v>7.5719984404942542</v>
      </c>
      <c r="W11" s="184">
        <v>7.3632501642714914</v>
      </c>
      <c r="X11" s="184">
        <v>7.6008828687089673</v>
      </c>
      <c r="Y11" s="184">
        <v>7.3161151974943373</v>
      </c>
      <c r="Z11" s="184">
        <v>7.2720480877476028</v>
      </c>
      <c r="AA11" s="184">
        <v>7.2639708197205985</v>
      </c>
      <c r="AB11" s="184">
        <v>7.1875726621032614</v>
      </c>
      <c r="AC11" s="184">
        <v>6.956908584979284</v>
      </c>
      <c r="AD11" s="184">
        <v>6.8813547796192056</v>
      </c>
      <c r="AE11" s="184">
        <v>6.7364382396954277</v>
      </c>
      <c r="AF11" s="184">
        <v>6.5882069259617966</v>
      </c>
      <c r="AG11" s="184">
        <v>6.5468128235379872</v>
      </c>
      <c r="AH11" s="184">
        <v>6.6841076102390353</v>
      </c>
      <c r="AI11" s="190" t="s">
        <v>183</v>
      </c>
    </row>
    <row r="12" spans="1:35">
      <c r="A12" s="122" t="s">
        <v>19</v>
      </c>
      <c r="B12" s="184">
        <v>7.571759611927825</v>
      </c>
      <c r="C12" s="184">
        <v>7.5421458887709845</v>
      </c>
      <c r="D12" s="184">
        <v>7.6845957863115659</v>
      </c>
      <c r="E12" s="184">
        <v>7.8226017673553701</v>
      </c>
      <c r="F12" s="184">
        <v>7.9185349395031537</v>
      </c>
      <c r="G12" s="184">
        <v>7.8975900867460753</v>
      </c>
      <c r="H12" s="184">
        <v>7.9074359351792722</v>
      </c>
      <c r="I12" s="184">
        <v>7.8813347869371624</v>
      </c>
      <c r="J12" s="184">
        <v>7.9416430705562142</v>
      </c>
      <c r="K12" s="184">
        <v>7.7713389674563187</v>
      </c>
      <c r="L12" s="184">
        <v>7.4958498023731259</v>
      </c>
      <c r="M12" s="184">
        <v>7.4381745999234221</v>
      </c>
      <c r="N12" s="184">
        <v>7.3932506382322787</v>
      </c>
      <c r="O12" s="184">
        <v>7.626585783084713</v>
      </c>
      <c r="P12" s="184">
        <v>7.6278844113391377</v>
      </c>
      <c r="Q12" s="184">
        <v>7.7204274496484295</v>
      </c>
      <c r="R12" s="184">
        <v>7.7625456971414053</v>
      </c>
      <c r="S12" s="184">
        <v>7.9217180492412416</v>
      </c>
      <c r="T12" s="184">
        <v>7.921601457838606</v>
      </c>
      <c r="U12" s="184">
        <v>8.0705198414971431</v>
      </c>
      <c r="V12" s="184">
        <v>8.2067381391619794</v>
      </c>
      <c r="W12" s="184">
        <v>8.0318061519486879</v>
      </c>
      <c r="X12" s="184">
        <v>8.1623933731896354</v>
      </c>
      <c r="Y12" s="184">
        <v>7.9541412640527014</v>
      </c>
      <c r="Z12" s="184">
        <v>7.8177312139457724</v>
      </c>
      <c r="AA12" s="184">
        <v>7.8008875827483832</v>
      </c>
      <c r="AB12" s="184">
        <v>7.7804610533101766</v>
      </c>
      <c r="AC12" s="184">
        <v>7.6678984412663196</v>
      </c>
      <c r="AD12" s="184">
        <v>7.5623700329674923</v>
      </c>
      <c r="AE12" s="184">
        <v>7.5870622080675076</v>
      </c>
      <c r="AF12" s="184">
        <v>7.7002032429524156</v>
      </c>
      <c r="AG12" s="184">
        <v>7.8926379891548626</v>
      </c>
      <c r="AH12" s="184">
        <v>7.9256533531927973</v>
      </c>
      <c r="AI12" s="190" t="s">
        <v>205</v>
      </c>
    </row>
    <row r="13" spans="1:35">
      <c r="A13" s="123" t="s">
        <v>20</v>
      </c>
      <c r="B13" s="185">
        <v>6.3147467026539443</v>
      </c>
      <c r="C13" s="185">
        <v>6.3522036209810997</v>
      </c>
      <c r="D13" s="185">
        <v>6.4900952956374836</v>
      </c>
      <c r="E13" s="185">
        <v>6.8474327838848303</v>
      </c>
      <c r="F13" s="185">
        <v>6.987309486924322</v>
      </c>
      <c r="G13" s="185">
        <v>7.057018105673845</v>
      </c>
      <c r="H13" s="185">
        <v>7.0724325532455543</v>
      </c>
      <c r="I13" s="185">
        <v>7.0727360460394282</v>
      </c>
      <c r="J13" s="185">
        <v>7.1234133297319886</v>
      </c>
      <c r="K13" s="185">
        <v>7.0468572568665282</v>
      </c>
      <c r="L13" s="185">
        <v>6.8988231251875121</v>
      </c>
      <c r="M13" s="185">
        <v>6.9790211466535368</v>
      </c>
      <c r="N13" s="185">
        <v>6.9756748501063486</v>
      </c>
      <c r="O13" s="185">
        <v>7.0041321789769606</v>
      </c>
      <c r="P13" s="185">
        <v>7.086035627128747</v>
      </c>
      <c r="Q13" s="185">
        <v>7.0348305368182906</v>
      </c>
      <c r="R13" s="185">
        <v>7.1386574633805395</v>
      </c>
      <c r="S13" s="185">
        <v>7.3341714356351169</v>
      </c>
      <c r="T13" s="185">
        <v>7.3586126545366186</v>
      </c>
      <c r="U13" s="185">
        <v>7.4454846975374478</v>
      </c>
      <c r="V13" s="185">
        <v>7.5854333363706274</v>
      </c>
      <c r="W13" s="185">
        <v>7.3118831986979975</v>
      </c>
      <c r="X13" s="185">
        <v>7.5473830837751477</v>
      </c>
      <c r="Y13" s="185">
        <v>7.3157275886764133</v>
      </c>
      <c r="Z13" s="185">
        <v>7.4267371617787488</v>
      </c>
      <c r="AA13" s="185">
        <v>7.4229401955847658</v>
      </c>
      <c r="AB13" s="185">
        <v>7.3911905405864218</v>
      </c>
      <c r="AC13" s="185">
        <v>7.223043860842207</v>
      </c>
      <c r="AD13" s="185">
        <v>7.0492851701521433</v>
      </c>
      <c r="AE13" s="185">
        <v>6.9242007403888044</v>
      </c>
      <c r="AF13" s="185">
        <v>7.0691806161396187</v>
      </c>
      <c r="AG13" s="185">
        <v>7.2023888241671266</v>
      </c>
      <c r="AH13" s="185">
        <v>7.2282872072852191</v>
      </c>
      <c r="AI13" s="191" t="s">
        <v>180</v>
      </c>
    </row>
    <row r="14" spans="1:35">
      <c r="A14" s="122" t="s">
        <v>21</v>
      </c>
      <c r="B14" s="184">
        <v>5.317932781231967</v>
      </c>
      <c r="C14" s="184">
        <v>5.4048867564636502</v>
      </c>
      <c r="D14" s="184">
        <v>5.6565302628309082</v>
      </c>
      <c r="E14" s="184">
        <v>5.8441048410023475</v>
      </c>
      <c r="F14" s="184">
        <v>5.6382524025817604</v>
      </c>
      <c r="G14" s="184">
        <v>6.0279356271923357</v>
      </c>
      <c r="H14" s="184">
        <v>6.1251879360359114</v>
      </c>
      <c r="I14" s="184">
        <v>6.0159312357858186</v>
      </c>
      <c r="J14" s="184">
        <v>6.24040151141969</v>
      </c>
      <c r="K14" s="184">
        <v>6.2757876967050761</v>
      </c>
      <c r="L14" s="184">
        <v>6.1267343888378418</v>
      </c>
      <c r="M14" s="184">
        <v>5.9377244757089622</v>
      </c>
      <c r="N14" s="184">
        <v>5.6398365340826331</v>
      </c>
      <c r="O14" s="184">
        <v>5.5010128033725758</v>
      </c>
      <c r="P14" s="184">
        <v>5.5686247491845302</v>
      </c>
      <c r="Q14" s="184">
        <v>5.4706418239204426</v>
      </c>
      <c r="R14" s="184">
        <v>5.5560568548365028</v>
      </c>
      <c r="S14" s="184">
        <v>5.7032707665378197</v>
      </c>
      <c r="T14" s="184">
        <v>5.9638027820542829</v>
      </c>
      <c r="U14" s="184">
        <v>6.0630962757245248</v>
      </c>
      <c r="V14" s="184">
        <v>6.4921946092835654</v>
      </c>
      <c r="W14" s="184">
        <v>6.0636321155594644</v>
      </c>
      <c r="X14" s="184">
        <v>6.5303759435517987</v>
      </c>
      <c r="Y14" s="184">
        <v>6.263207005579857</v>
      </c>
      <c r="Z14" s="184">
        <v>6.2548822849721617</v>
      </c>
      <c r="AA14" s="184">
        <v>6.2734788926231166</v>
      </c>
      <c r="AB14" s="184">
        <v>6.3202634491369247</v>
      </c>
      <c r="AC14" s="184">
        <v>6.1392133570848699</v>
      </c>
      <c r="AD14" s="184">
        <v>6.1655966780538636</v>
      </c>
      <c r="AE14" s="184">
        <v>6.1192248073629392</v>
      </c>
      <c r="AF14" s="184">
        <v>6.2436060222623979</v>
      </c>
      <c r="AG14" s="184">
        <v>6.2061533330142851</v>
      </c>
      <c r="AH14" s="184">
        <v>6.1630537392143863</v>
      </c>
      <c r="AI14" s="190" t="s">
        <v>305</v>
      </c>
    </row>
    <row r="15" spans="1:35">
      <c r="A15" s="122" t="s">
        <v>22</v>
      </c>
      <c r="B15" s="184">
        <v>6.1396474885431553</v>
      </c>
      <c r="C15" s="184">
        <v>6.0454568277566212</v>
      </c>
      <c r="D15" s="184">
        <v>6.217345883867015</v>
      </c>
      <c r="E15" s="184">
        <v>6.4921576800058043</v>
      </c>
      <c r="F15" s="184">
        <v>6.3789009709158258</v>
      </c>
      <c r="G15" s="184">
        <v>6.3713792035407302</v>
      </c>
      <c r="H15" s="184">
        <v>6.3039175907601619</v>
      </c>
      <c r="I15" s="184">
        <v>6.5242951196941306</v>
      </c>
      <c r="J15" s="184">
        <v>6.7039184757961294</v>
      </c>
      <c r="K15" s="184">
        <v>6.6979853935474658</v>
      </c>
      <c r="L15" s="184">
        <v>6.5200953016061094</v>
      </c>
      <c r="M15" s="184">
        <v>6.4912455924100039</v>
      </c>
      <c r="N15" s="184">
        <v>6.5564553551071869</v>
      </c>
      <c r="O15" s="184">
        <v>6.6138176550479848</v>
      </c>
      <c r="P15" s="184">
        <v>6.4564207727760738</v>
      </c>
      <c r="Q15" s="184">
        <v>6.4030064253860912</v>
      </c>
      <c r="R15" s="184">
        <v>6.4797454716822971</v>
      </c>
      <c r="S15" s="184">
        <v>6.6616514530031408</v>
      </c>
      <c r="T15" s="184">
        <v>6.6770916347547953</v>
      </c>
      <c r="U15" s="184">
        <v>6.86307227836335</v>
      </c>
      <c r="V15" s="184">
        <v>7.1385899284738814</v>
      </c>
      <c r="W15" s="184">
        <v>6.7815121885365999</v>
      </c>
      <c r="X15" s="184">
        <v>7.0980545706157168</v>
      </c>
      <c r="Y15" s="184">
        <v>6.8647961069989565</v>
      </c>
      <c r="Z15" s="184">
        <v>6.9960760459039868</v>
      </c>
      <c r="AA15" s="184">
        <v>7.1070673028902291</v>
      </c>
      <c r="AB15" s="184">
        <v>7.1491685395116393</v>
      </c>
      <c r="AC15" s="184">
        <v>6.8559021521080235</v>
      </c>
      <c r="AD15" s="184">
        <v>6.6059336137169815</v>
      </c>
      <c r="AE15" s="184">
        <v>6.5501298775554497</v>
      </c>
      <c r="AF15" s="184">
        <v>6.6507374272204531</v>
      </c>
      <c r="AG15" s="184">
        <v>6.9972412968101487</v>
      </c>
      <c r="AH15" s="184">
        <v>7.0809744924475568</v>
      </c>
      <c r="AI15" s="190" t="s">
        <v>206</v>
      </c>
    </row>
    <row r="16" spans="1:35">
      <c r="A16" s="122" t="s">
        <v>23</v>
      </c>
      <c r="B16" s="184">
        <v>5.9711956991205062</v>
      </c>
      <c r="C16" s="184">
        <v>6.0782085605170515</v>
      </c>
      <c r="D16" s="184">
        <v>6.0282795768790152</v>
      </c>
      <c r="E16" s="184">
        <v>6.5194582060241828</v>
      </c>
      <c r="F16" s="184">
        <v>6.5668036150660063</v>
      </c>
      <c r="G16" s="184">
        <v>6.5980400760946152</v>
      </c>
      <c r="H16" s="184">
        <v>6.6567760015908668</v>
      </c>
      <c r="I16" s="184">
        <v>6.8943920119082422</v>
      </c>
      <c r="J16" s="184">
        <v>7.0290430507354662</v>
      </c>
      <c r="K16" s="184">
        <v>6.9728214732151912</v>
      </c>
      <c r="L16" s="184">
        <v>6.6958533621673864</v>
      </c>
      <c r="M16" s="184">
        <v>6.7784557642561021</v>
      </c>
      <c r="N16" s="184">
        <v>6.7632336345267303</v>
      </c>
      <c r="O16" s="184">
        <v>6.829070002923217</v>
      </c>
      <c r="P16" s="184">
        <v>6.8210686748018796</v>
      </c>
      <c r="Q16" s="184">
        <v>6.9739204529793248</v>
      </c>
      <c r="R16" s="184">
        <v>7.0883374117304774</v>
      </c>
      <c r="S16" s="184">
        <v>7.1995258096102006</v>
      </c>
      <c r="T16" s="184">
        <v>7.2020003989162378</v>
      </c>
      <c r="U16" s="184">
        <v>7.2907731573821302</v>
      </c>
      <c r="V16" s="184">
        <v>7.5987019724018721</v>
      </c>
      <c r="W16" s="184">
        <v>7.0963588023965256</v>
      </c>
      <c r="X16" s="184">
        <v>7.5676571644411395</v>
      </c>
      <c r="Y16" s="184">
        <v>7.0829001101038065</v>
      </c>
      <c r="Z16" s="184">
        <v>7.0280521030061962</v>
      </c>
      <c r="AA16" s="184">
        <v>7.1421680814327431</v>
      </c>
      <c r="AB16" s="184">
        <v>7.1882632267753976</v>
      </c>
      <c r="AC16" s="184">
        <v>7.0021634465194289</v>
      </c>
      <c r="AD16" s="184">
        <v>6.7391866286480129</v>
      </c>
      <c r="AE16" s="184">
        <v>6.6404104903991046</v>
      </c>
      <c r="AF16" s="184">
        <v>6.591313702921302</v>
      </c>
      <c r="AG16" s="184">
        <v>6.6452923807989075</v>
      </c>
      <c r="AH16" s="184">
        <v>6.6177540455190895</v>
      </c>
      <c r="AI16" s="190" t="s">
        <v>139</v>
      </c>
    </row>
    <row r="17" spans="1:35">
      <c r="A17" s="122" t="s">
        <v>24</v>
      </c>
      <c r="B17" s="184">
        <v>6.5211016347552428</v>
      </c>
      <c r="C17" s="184">
        <v>6.5590708298393894</v>
      </c>
      <c r="D17" s="184">
        <v>6.4506430083044002</v>
      </c>
      <c r="E17" s="184">
        <v>6.7177872403042862</v>
      </c>
      <c r="F17" s="184">
        <v>6.8084793048784649</v>
      </c>
      <c r="G17" s="184">
        <v>6.9671758340363752</v>
      </c>
      <c r="H17" s="184">
        <v>6.9795520445956782</v>
      </c>
      <c r="I17" s="184">
        <v>7.0574581873781836</v>
      </c>
      <c r="J17" s="184">
        <v>7.1224151604084875</v>
      </c>
      <c r="K17" s="184">
        <v>7.1793349562160422</v>
      </c>
      <c r="L17" s="184">
        <v>6.9408740346997249</v>
      </c>
      <c r="M17" s="184">
        <v>6.9521346792222056</v>
      </c>
      <c r="N17" s="184">
        <v>7.0407523112304498</v>
      </c>
      <c r="O17" s="184">
        <v>7.0658839332495553</v>
      </c>
      <c r="P17" s="184">
        <v>7.1936982417679358</v>
      </c>
      <c r="Q17" s="184">
        <v>7.3314180856264963</v>
      </c>
      <c r="R17" s="184">
        <v>7.3328017732595363</v>
      </c>
      <c r="S17" s="184">
        <v>7.4625375888813705</v>
      </c>
      <c r="T17" s="184">
        <v>7.4275353966321047</v>
      </c>
      <c r="U17" s="184">
        <v>7.509205978410634</v>
      </c>
      <c r="V17" s="184">
        <v>7.6380402140244241</v>
      </c>
      <c r="W17" s="184">
        <v>7.3966630433293128</v>
      </c>
      <c r="X17" s="184">
        <v>7.5959280111748901</v>
      </c>
      <c r="Y17" s="184">
        <v>7.3950057074995366</v>
      </c>
      <c r="Z17" s="184">
        <v>7.1573712167034573</v>
      </c>
      <c r="AA17" s="184">
        <v>7.251936366480316</v>
      </c>
      <c r="AB17" s="184">
        <v>7.2771343926997609</v>
      </c>
      <c r="AC17" s="184">
        <v>7.0906727364525928</v>
      </c>
      <c r="AD17" s="184">
        <v>6.7573974611404983</v>
      </c>
      <c r="AE17" s="184">
        <v>6.6561209104062966</v>
      </c>
      <c r="AF17" s="184">
        <v>6.8467900075909531</v>
      </c>
      <c r="AG17" s="184">
        <v>7.0655793041767012</v>
      </c>
      <c r="AH17" s="184">
        <v>7.058274555036693</v>
      </c>
      <c r="AI17" s="190" t="s">
        <v>206</v>
      </c>
    </row>
    <row r="18" spans="1:35">
      <c r="A18" s="122" t="s">
        <v>25</v>
      </c>
      <c r="B18" s="184">
        <v>6.2870673524079494</v>
      </c>
      <c r="C18" s="184">
        <v>5.9921807528308806</v>
      </c>
      <c r="D18" s="184">
        <v>5.9032749903224868</v>
      </c>
      <c r="E18" s="184">
        <v>6.2935494367930493</v>
      </c>
      <c r="F18" s="184">
        <v>6.294176436909602</v>
      </c>
      <c r="G18" s="184">
        <v>6.347662132496489</v>
      </c>
      <c r="H18" s="184">
        <v>6.4159807396088162</v>
      </c>
      <c r="I18" s="184">
        <v>6.3834735248987799</v>
      </c>
      <c r="J18" s="184">
        <v>6.5235488782194659</v>
      </c>
      <c r="K18" s="184">
        <v>6.4572939641438554</v>
      </c>
      <c r="L18" s="184">
        <v>6.3580453562055155</v>
      </c>
      <c r="M18" s="184">
        <v>6.3768432547604563</v>
      </c>
      <c r="N18" s="184">
        <v>6.2382756646896134</v>
      </c>
      <c r="O18" s="184">
        <v>6.4425015244861088</v>
      </c>
      <c r="P18" s="184">
        <v>6.463420262091045</v>
      </c>
      <c r="Q18" s="184">
        <v>6.7451032493275314</v>
      </c>
      <c r="R18" s="184">
        <v>6.7685752325810853</v>
      </c>
      <c r="S18" s="184">
        <v>6.9826468605434053</v>
      </c>
      <c r="T18" s="184">
        <v>6.9594480282341964</v>
      </c>
      <c r="U18" s="184">
        <v>6.9833268886792466</v>
      </c>
      <c r="V18" s="184">
        <v>7.205249103589412</v>
      </c>
      <c r="W18" s="184">
        <v>6.9587947865356981</v>
      </c>
      <c r="X18" s="184">
        <v>7.2672374494774123</v>
      </c>
      <c r="Y18" s="184">
        <v>7.1470524484647591</v>
      </c>
      <c r="Z18" s="184">
        <v>7.1046931174229817</v>
      </c>
      <c r="AA18" s="184">
        <v>7.1129727015059352</v>
      </c>
      <c r="AB18" s="184">
        <v>6.9980761532974389</v>
      </c>
      <c r="AC18" s="184">
        <v>6.9085740847656325</v>
      </c>
      <c r="AD18" s="184">
        <v>6.6781701346290765</v>
      </c>
      <c r="AE18" s="184">
        <v>6.5757030870028119</v>
      </c>
      <c r="AF18" s="184">
        <v>6.7794247682528264</v>
      </c>
      <c r="AG18" s="184">
        <v>6.8387387089195864</v>
      </c>
      <c r="AH18" s="184">
        <v>6.8427956530677969</v>
      </c>
      <c r="AI18" s="190" t="s">
        <v>137</v>
      </c>
    </row>
    <row r="19" spans="1:35">
      <c r="A19" s="122" t="s">
        <v>26</v>
      </c>
      <c r="B19" s="184">
        <v>6.2542040060540733</v>
      </c>
      <c r="C19" s="184">
        <v>6.4192302901801872</v>
      </c>
      <c r="D19" s="184">
        <v>6.3072543470102884</v>
      </c>
      <c r="E19" s="184">
        <v>6.6520900759592472</v>
      </c>
      <c r="F19" s="184">
        <v>6.6450138656007924</v>
      </c>
      <c r="G19" s="184">
        <v>6.695033575711494</v>
      </c>
      <c r="H19" s="184">
        <v>6.6947878394710214</v>
      </c>
      <c r="I19" s="184">
        <v>6.6166543829704176</v>
      </c>
      <c r="J19" s="184">
        <v>6.8991472721054166</v>
      </c>
      <c r="K19" s="184">
        <v>6.8469601261072262</v>
      </c>
      <c r="L19" s="184">
        <v>6.749206487710385</v>
      </c>
      <c r="M19" s="184">
        <v>6.8003273324212188</v>
      </c>
      <c r="N19" s="184">
        <v>6.5987351049704799</v>
      </c>
      <c r="O19" s="184">
        <v>6.5048195141721008</v>
      </c>
      <c r="P19" s="184">
        <v>6.6287791953854454</v>
      </c>
      <c r="Q19" s="184">
        <v>6.833084672934727</v>
      </c>
      <c r="R19" s="184">
        <v>6.9762105677118953</v>
      </c>
      <c r="S19" s="184">
        <v>7.1414072039689813</v>
      </c>
      <c r="T19" s="184">
        <v>7.1360778642836316</v>
      </c>
      <c r="U19" s="184">
        <v>7.2039946618956421</v>
      </c>
      <c r="V19" s="184">
        <v>7.3159231266191602</v>
      </c>
      <c r="W19" s="184">
        <v>6.9524090994919021</v>
      </c>
      <c r="X19" s="184">
        <v>7.2277401515458566</v>
      </c>
      <c r="Y19" s="184">
        <v>7.0059120421654137</v>
      </c>
      <c r="Z19" s="184">
        <v>7.1113030354049798</v>
      </c>
      <c r="AA19" s="184">
        <v>7.1823906970485005</v>
      </c>
      <c r="AB19" s="184">
        <v>7.1825077960725281</v>
      </c>
      <c r="AC19" s="184">
        <v>7.1712533349161474</v>
      </c>
      <c r="AD19" s="184">
        <v>6.8911559825690842</v>
      </c>
      <c r="AE19" s="184">
        <v>6.7270112197078022</v>
      </c>
      <c r="AF19" s="184">
        <v>6.9438208342969689</v>
      </c>
      <c r="AG19" s="184">
        <v>7.049547775595034</v>
      </c>
      <c r="AH19" s="184">
        <v>7.2585394994117065</v>
      </c>
      <c r="AI19" s="190" t="s">
        <v>336</v>
      </c>
    </row>
    <row r="20" spans="1:35">
      <c r="A20" s="122" t="s">
        <v>27</v>
      </c>
      <c r="B20" s="184">
        <v>5.8153703176999931</v>
      </c>
      <c r="C20" s="184">
        <v>6.090939261237831</v>
      </c>
      <c r="D20" s="184">
        <v>6.0610188481692227</v>
      </c>
      <c r="E20" s="184">
        <v>6.5357058031896811</v>
      </c>
      <c r="F20" s="184">
        <v>6.5357910308369087</v>
      </c>
      <c r="G20" s="184">
        <v>6.5143585189032356</v>
      </c>
      <c r="H20" s="184">
        <v>6.5285948189954084</v>
      </c>
      <c r="I20" s="184">
        <v>6.6840315312072454</v>
      </c>
      <c r="J20" s="184">
        <v>6.7848603028961572</v>
      </c>
      <c r="K20" s="184">
        <v>6.7390696260188214</v>
      </c>
      <c r="L20" s="184">
        <v>6.4041281184326309</v>
      </c>
      <c r="M20" s="184">
        <v>6.4700802745349435</v>
      </c>
      <c r="N20" s="184">
        <v>6.489742222237517</v>
      </c>
      <c r="O20" s="184">
        <v>6.57493846941692</v>
      </c>
      <c r="P20" s="184">
        <v>6.4741071038558786</v>
      </c>
      <c r="Q20" s="184">
        <v>6.5850016086386978</v>
      </c>
      <c r="R20" s="184">
        <v>6.5714935171378412</v>
      </c>
      <c r="S20" s="184">
        <v>6.67059168894738</v>
      </c>
      <c r="T20" s="184">
        <v>6.7115397149746441</v>
      </c>
      <c r="U20" s="184">
        <v>6.8425619915810012</v>
      </c>
      <c r="V20" s="184">
        <v>7.1295465275220726</v>
      </c>
      <c r="W20" s="184">
        <v>6.70015427089848</v>
      </c>
      <c r="X20" s="184">
        <v>7.039326103655223</v>
      </c>
      <c r="Y20" s="184">
        <v>6.6356982064438021</v>
      </c>
      <c r="Z20" s="184">
        <v>6.7181904984875773</v>
      </c>
      <c r="AA20" s="184">
        <v>6.6669461937428567</v>
      </c>
      <c r="AB20" s="184">
        <v>6.6426577723788611</v>
      </c>
      <c r="AC20" s="184">
        <v>6.5807743830595449</v>
      </c>
      <c r="AD20" s="184">
        <v>6.2579260861596433</v>
      </c>
      <c r="AE20" s="184">
        <v>6.1039823204945201</v>
      </c>
      <c r="AF20" s="184">
        <v>6.218956450956675</v>
      </c>
      <c r="AG20" s="184">
        <v>6.2983842631580487</v>
      </c>
      <c r="AH20" s="184">
        <v>6.3164463010488463</v>
      </c>
      <c r="AI20" s="190" t="s">
        <v>306</v>
      </c>
    </row>
    <row r="21" spans="1:35">
      <c r="A21" s="122" t="s">
        <v>28</v>
      </c>
      <c r="B21" s="184">
        <v>6.2401878655572816</v>
      </c>
      <c r="C21" s="184">
        <v>5.9994065773167913</v>
      </c>
      <c r="D21" s="184">
        <v>5.7251279760048801</v>
      </c>
      <c r="E21" s="184">
        <v>6.1463293958331873</v>
      </c>
      <c r="F21" s="184">
        <v>6.0227115319051405</v>
      </c>
      <c r="G21" s="184">
        <v>5.9789862379199077</v>
      </c>
      <c r="H21" s="184">
        <v>5.9766464125182566</v>
      </c>
      <c r="I21" s="184">
        <v>6.3681389346369812</v>
      </c>
      <c r="J21" s="184">
        <v>6.2292481777396942</v>
      </c>
      <c r="K21" s="184">
        <v>6.3170969753452937</v>
      </c>
      <c r="L21" s="184">
        <v>6.1833969852041166</v>
      </c>
      <c r="M21" s="184">
        <v>6.3883806632167977</v>
      </c>
      <c r="N21" s="184">
        <v>6.4230716790147113</v>
      </c>
      <c r="O21" s="184">
        <v>6.6403565656996308</v>
      </c>
      <c r="P21" s="184">
        <v>6.5932108689825961</v>
      </c>
      <c r="Q21" s="184">
        <v>6.6608702796441968</v>
      </c>
      <c r="R21" s="184">
        <v>6.6587427594427346</v>
      </c>
      <c r="S21" s="184">
        <v>6.6431521737501873</v>
      </c>
      <c r="T21" s="184">
        <v>6.4516061352752736</v>
      </c>
      <c r="U21" s="184">
        <v>6.5601384771222575</v>
      </c>
      <c r="V21" s="184">
        <v>6.9279935255330578</v>
      </c>
      <c r="W21" s="184">
        <v>6.4117220240884256</v>
      </c>
      <c r="X21" s="184">
        <v>6.9614790054866686</v>
      </c>
      <c r="Y21" s="184">
        <v>6.5167746864168627</v>
      </c>
      <c r="Z21" s="184">
        <v>6.6215697281481596</v>
      </c>
      <c r="AA21" s="184">
        <v>6.6897594976975929</v>
      </c>
      <c r="AB21" s="184">
        <v>6.7806050241107876</v>
      </c>
      <c r="AC21" s="184">
        <v>6.6524699764264694</v>
      </c>
      <c r="AD21" s="184">
        <v>6.4112802858025466</v>
      </c>
      <c r="AE21" s="184">
        <v>6.545786702565537</v>
      </c>
      <c r="AF21" s="184">
        <v>6.7263588194308177</v>
      </c>
      <c r="AG21" s="184">
        <v>6.9798405725173644</v>
      </c>
      <c r="AH21" s="184">
        <v>7.0574184931381572</v>
      </c>
      <c r="AI21" s="190" t="s">
        <v>206</v>
      </c>
    </row>
    <row r="22" spans="1:35">
      <c r="A22" s="122" t="s">
        <v>29</v>
      </c>
      <c r="B22" s="184">
        <v>5.4495716584069216</v>
      </c>
      <c r="C22" s="184">
        <v>5.5229115140978164</v>
      </c>
      <c r="D22" s="184">
        <v>5.582011352564102</v>
      </c>
      <c r="E22" s="184">
        <v>5.7195508314654893</v>
      </c>
      <c r="F22" s="184">
        <v>5.8293824374904224</v>
      </c>
      <c r="G22" s="184">
        <v>5.948111363636194</v>
      </c>
      <c r="H22" s="184">
        <v>5.9781330838462594</v>
      </c>
      <c r="I22" s="184">
        <v>6.1830458204325325</v>
      </c>
      <c r="J22" s="184">
        <v>6.3172535404768064</v>
      </c>
      <c r="K22" s="184">
        <v>6.1007762147860021</v>
      </c>
      <c r="L22" s="184">
        <v>5.7133950858305615</v>
      </c>
      <c r="M22" s="184">
        <v>5.7272642667913445</v>
      </c>
      <c r="N22" s="184">
        <v>5.8091406841592379</v>
      </c>
      <c r="O22" s="184">
        <v>5.9425561454184219</v>
      </c>
      <c r="P22" s="184">
        <v>5.9730341116122991</v>
      </c>
      <c r="Q22" s="184">
        <v>6.1249438622324019</v>
      </c>
      <c r="R22" s="184">
        <v>6.096926061489806</v>
      </c>
      <c r="S22" s="184">
        <v>6.2280191318569527</v>
      </c>
      <c r="T22" s="184">
        <v>6.2266167550539651</v>
      </c>
      <c r="U22" s="184">
        <v>6.3119638688541073</v>
      </c>
      <c r="V22" s="184">
        <v>6.6939574619476678</v>
      </c>
      <c r="W22" s="184">
        <v>6.2940277647884377</v>
      </c>
      <c r="X22" s="184">
        <v>6.5795419997468256</v>
      </c>
      <c r="Y22" s="184">
        <v>6.3417609957950409</v>
      </c>
      <c r="Z22" s="184">
        <v>6.2505803062706304</v>
      </c>
      <c r="AA22" s="184">
        <v>6.2841056704183087</v>
      </c>
      <c r="AB22" s="184">
        <v>6.3272684031834885</v>
      </c>
      <c r="AC22" s="184">
        <v>6.2825468136971496</v>
      </c>
      <c r="AD22" s="184">
        <v>6.2598447332655835</v>
      </c>
      <c r="AE22" s="184">
        <v>6.369704457238293</v>
      </c>
      <c r="AF22" s="184">
        <v>6.2191299695478852</v>
      </c>
      <c r="AG22" s="184">
        <v>6.4177320177315273</v>
      </c>
      <c r="AH22" s="184">
        <v>6.6159973699649974</v>
      </c>
      <c r="AI22" s="190" t="s">
        <v>139</v>
      </c>
    </row>
    <row r="23" spans="1:35">
      <c r="A23" s="123" t="s">
        <v>30</v>
      </c>
      <c r="B23" s="185">
        <v>6.3553137299906703</v>
      </c>
      <c r="C23" s="185">
        <v>6.5214544099110201</v>
      </c>
      <c r="D23" s="185">
        <v>6.6483430811954953</v>
      </c>
      <c r="E23" s="185">
        <v>6.882635503056318</v>
      </c>
      <c r="F23" s="185">
        <v>6.9657446685682531</v>
      </c>
      <c r="G23" s="185">
        <v>7.0956747216617559</v>
      </c>
      <c r="H23" s="185">
        <v>7.1836812616287178</v>
      </c>
      <c r="I23" s="185">
        <v>7.2254292675349694</v>
      </c>
      <c r="J23" s="185">
        <v>7.2808306656470334</v>
      </c>
      <c r="K23" s="185">
        <v>7.248760411217634</v>
      </c>
      <c r="L23" s="185">
        <v>7.1129629548908442</v>
      </c>
      <c r="M23" s="185">
        <v>7.0801885539764973</v>
      </c>
      <c r="N23" s="185">
        <v>7.0333513955680731</v>
      </c>
      <c r="O23" s="185">
        <v>6.9959407078818332</v>
      </c>
      <c r="P23" s="185">
        <v>7.0926879751326632</v>
      </c>
      <c r="Q23" s="185">
        <v>7.2449524502269043</v>
      </c>
      <c r="R23" s="185">
        <v>7.2779232992029037</v>
      </c>
      <c r="S23" s="185">
        <v>7.3841907001904517</v>
      </c>
      <c r="T23" s="185">
        <v>7.4093518676469827</v>
      </c>
      <c r="U23" s="185">
        <v>7.5208321758694607</v>
      </c>
      <c r="V23" s="185">
        <v>7.7815361090509683</v>
      </c>
      <c r="W23" s="185">
        <v>7.5218945441618281</v>
      </c>
      <c r="X23" s="185">
        <v>7.8378288738528505</v>
      </c>
      <c r="Y23" s="185">
        <v>7.7390763581035635</v>
      </c>
      <c r="Z23" s="185">
        <v>7.6913387678348668</v>
      </c>
      <c r="AA23" s="185">
        <v>7.5387629223650743</v>
      </c>
      <c r="AB23" s="185">
        <v>7.6036829362025955</v>
      </c>
      <c r="AC23" s="185">
        <v>7.444583213600815</v>
      </c>
      <c r="AD23" s="185">
        <v>7.2288388817494642</v>
      </c>
      <c r="AE23" s="185">
        <v>7.1724743031008558</v>
      </c>
      <c r="AF23" s="185">
        <v>7.2940116122758418</v>
      </c>
      <c r="AG23" s="185">
        <v>7.3308314660644349</v>
      </c>
      <c r="AH23" s="185">
        <v>7.2794221287972904</v>
      </c>
      <c r="AI23" s="191" t="s">
        <v>336</v>
      </c>
    </row>
    <row r="24" spans="1:35">
      <c r="A24" s="122" t="s">
        <v>31</v>
      </c>
      <c r="B24" s="184">
        <v>5.7486257093398585</v>
      </c>
      <c r="C24" s="184">
        <v>6.0599129511233363</v>
      </c>
      <c r="D24" s="184">
        <v>6.2553653331787409</v>
      </c>
      <c r="E24" s="184">
        <v>6.6644018102490721</v>
      </c>
      <c r="F24" s="184">
        <v>6.7753563582025302</v>
      </c>
      <c r="G24" s="184">
        <v>6.7716349662586568</v>
      </c>
      <c r="H24" s="184">
        <v>6.7420372829724187</v>
      </c>
      <c r="I24" s="184">
        <v>6.8437122642832611</v>
      </c>
      <c r="J24" s="184">
        <v>6.828903249295716</v>
      </c>
      <c r="K24" s="184">
        <v>6.758993115299444</v>
      </c>
      <c r="L24" s="184">
        <v>6.50114109912424</v>
      </c>
      <c r="M24" s="184">
        <v>6.5861918571882638</v>
      </c>
      <c r="N24" s="184">
        <v>6.6266946401271474</v>
      </c>
      <c r="O24" s="184">
        <v>6.7859169879531427</v>
      </c>
      <c r="P24" s="184">
        <v>6.7878129909238929</v>
      </c>
      <c r="Q24" s="184">
        <v>6.9618359143531663</v>
      </c>
      <c r="R24" s="184">
        <v>7.0605100291439635</v>
      </c>
      <c r="S24" s="184">
        <v>7.2184041736957925</v>
      </c>
      <c r="T24" s="184">
        <v>7.3619871188667574</v>
      </c>
      <c r="U24" s="184">
        <v>7.5038827732976285</v>
      </c>
      <c r="V24" s="184">
        <v>7.7482788171684644</v>
      </c>
      <c r="W24" s="184">
        <v>7.2997151283369535</v>
      </c>
      <c r="X24" s="184">
        <v>7.684538864517747</v>
      </c>
      <c r="Y24" s="184">
        <v>7.2547016822667372</v>
      </c>
      <c r="Z24" s="184">
        <v>7.3447535263699839</v>
      </c>
      <c r="AA24" s="184">
        <v>7.4458522774277212</v>
      </c>
      <c r="AB24" s="184">
        <v>7.4188452025035616</v>
      </c>
      <c r="AC24" s="184">
        <v>7.1903345070216078</v>
      </c>
      <c r="AD24" s="184">
        <v>7.0252485620318312</v>
      </c>
      <c r="AE24" s="184">
        <v>6.9418272521300581</v>
      </c>
      <c r="AF24" s="184">
        <v>7.0362255348054781</v>
      </c>
      <c r="AG24" s="184">
        <v>7.1586735116101678</v>
      </c>
      <c r="AH24" s="184">
        <v>7.2209522147111995</v>
      </c>
      <c r="AI24" s="190" t="s">
        <v>180</v>
      </c>
    </row>
    <row r="25" spans="1:35">
      <c r="A25" s="122" t="s">
        <v>32</v>
      </c>
      <c r="B25" s="184">
        <v>4.4992704626344535</v>
      </c>
      <c r="C25" s="184">
        <v>4.6512200009212128</v>
      </c>
      <c r="D25" s="184">
        <v>4.4346419278873084</v>
      </c>
      <c r="E25" s="184">
        <v>4.9693383466002681</v>
      </c>
      <c r="F25" s="184">
        <v>5.4379661459216422</v>
      </c>
      <c r="G25" s="184">
        <v>5.3733170148164398</v>
      </c>
      <c r="H25" s="184">
        <v>5.5250912431563561</v>
      </c>
      <c r="I25" s="184">
        <v>5.6369387997431106</v>
      </c>
      <c r="J25" s="184">
        <v>5.86082182495959</v>
      </c>
      <c r="K25" s="184">
        <v>5.7340281037613741</v>
      </c>
      <c r="L25" s="184">
        <v>5.6624733787453652</v>
      </c>
      <c r="M25" s="184">
        <v>5.7818076913485443</v>
      </c>
      <c r="N25" s="184">
        <v>5.8562145979122624</v>
      </c>
      <c r="O25" s="184">
        <v>6.1570466578679612</v>
      </c>
      <c r="P25" s="184">
        <v>6.291561639375586</v>
      </c>
      <c r="Q25" s="184">
        <v>6.4566761160077233</v>
      </c>
      <c r="R25" s="184">
        <v>6.5370662423337151</v>
      </c>
      <c r="S25" s="184">
        <v>6.7384042249030367</v>
      </c>
      <c r="T25" s="184">
        <v>6.7935548903635627</v>
      </c>
      <c r="U25" s="184">
        <v>6.9186393752926145</v>
      </c>
      <c r="V25" s="184">
        <v>7.1684730058253647</v>
      </c>
      <c r="W25" s="184">
        <v>6.7632827941388172</v>
      </c>
      <c r="X25" s="184">
        <v>7.0739798162530656</v>
      </c>
      <c r="Y25" s="184">
        <v>6.5701619110043659</v>
      </c>
      <c r="Z25" s="184">
        <v>6.7021728039654489</v>
      </c>
      <c r="AA25" s="184">
        <v>6.6729725806516997</v>
      </c>
      <c r="AB25" s="184">
        <v>6.4959547262113206</v>
      </c>
      <c r="AC25" s="184">
        <v>6.4513483750922269</v>
      </c>
      <c r="AD25" s="184">
        <v>6.1570256793013316</v>
      </c>
      <c r="AE25" s="184">
        <v>6.0917696209616139</v>
      </c>
      <c r="AF25" s="184">
        <v>6.3623808456632096</v>
      </c>
      <c r="AG25" s="184">
        <v>6.6687892190701108</v>
      </c>
      <c r="AH25" s="184">
        <v>6.7502749418004662</v>
      </c>
      <c r="AI25" s="190" t="s">
        <v>137</v>
      </c>
    </row>
    <row r="26" spans="1:35">
      <c r="A26" s="122" t="s">
        <v>33</v>
      </c>
      <c r="B26" s="184">
        <v>5.1398296995279535</v>
      </c>
      <c r="C26" s="184">
        <v>5.1937032959925995</v>
      </c>
      <c r="D26" s="184">
        <v>5.5661111790313447</v>
      </c>
      <c r="E26" s="184">
        <v>5.7965364312703374</v>
      </c>
      <c r="F26" s="184">
        <v>5.7020622169205106</v>
      </c>
      <c r="G26" s="184">
        <v>5.8567102298228066</v>
      </c>
      <c r="H26" s="184">
        <v>5.7493190464409842</v>
      </c>
      <c r="I26" s="184">
        <v>5.7251256409436726</v>
      </c>
      <c r="J26" s="184">
        <v>6.0050476434115145</v>
      </c>
      <c r="K26" s="184">
        <v>5.9875857481538688</v>
      </c>
      <c r="L26" s="184">
        <v>5.8080040776899615</v>
      </c>
      <c r="M26" s="184">
        <v>5.6293589569300861</v>
      </c>
      <c r="N26" s="184">
        <v>5.6119736835680207</v>
      </c>
      <c r="O26" s="184">
        <v>5.8273620885120598</v>
      </c>
      <c r="P26" s="184">
        <v>5.8474349120401827</v>
      </c>
      <c r="Q26" s="184">
        <v>6.0544201869008303</v>
      </c>
      <c r="R26" s="184">
        <v>6.0964806984836892</v>
      </c>
      <c r="S26" s="184">
        <v>6.3496135031364007</v>
      </c>
      <c r="T26" s="184">
        <v>6.3968899902761622</v>
      </c>
      <c r="U26" s="184">
        <v>6.5070566108180357</v>
      </c>
      <c r="V26" s="184">
        <v>6.8845501146798425</v>
      </c>
      <c r="W26" s="184">
        <v>6.4378509547252252</v>
      </c>
      <c r="X26" s="184">
        <v>6.9758401029321435</v>
      </c>
      <c r="Y26" s="184">
        <v>6.6228376859105751</v>
      </c>
      <c r="Z26" s="184">
        <v>6.6115029095795101</v>
      </c>
      <c r="AA26" s="184">
        <v>6.6771627949136532</v>
      </c>
      <c r="AB26" s="184">
        <v>6.7289600918593138</v>
      </c>
      <c r="AC26" s="184">
        <v>6.6333591936007501</v>
      </c>
      <c r="AD26" s="184">
        <v>6.354453104579914</v>
      </c>
      <c r="AE26" s="184">
        <v>6.1956145073068276</v>
      </c>
      <c r="AF26" s="184">
        <v>6.423011540083885</v>
      </c>
      <c r="AG26" s="184">
        <v>6.499246678237764</v>
      </c>
      <c r="AH26" s="184">
        <v>6.5719923948128516</v>
      </c>
      <c r="AI26" s="190" t="s">
        <v>139</v>
      </c>
    </row>
    <row r="27" spans="1:35">
      <c r="A27" s="122" t="s">
        <v>34</v>
      </c>
      <c r="B27" s="184">
        <v>5.8133786044046873</v>
      </c>
      <c r="C27" s="184">
        <v>5.8221675494103513</v>
      </c>
      <c r="D27" s="184">
        <v>5.8546162189862621</v>
      </c>
      <c r="E27" s="184">
        <v>6.1205621589318691</v>
      </c>
      <c r="F27" s="184">
        <v>6.1246415610230498</v>
      </c>
      <c r="G27" s="184">
        <v>6.1198534027161244</v>
      </c>
      <c r="H27" s="184">
        <v>6.2071850670155184</v>
      </c>
      <c r="I27" s="184">
        <v>6.3093904276693253</v>
      </c>
      <c r="J27" s="184">
        <v>6.3963385453580131</v>
      </c>
      <c r="K27" s="184">
        <v>6.4386896451249527</v>
      </c>
      <c r="L27" s="184">
        <v>6.3593853507157663</v>
      </c>
      <c r="M27" s="184">
        <v>6.397176188935922</v>
      </c>
      <c r="N27" s="184">
        <v>6.398253020111448</v>
      </c>
      <c r="O27" s="184">
        <v>6.4998415891172883</v>
      </c>
      <c r="P27" s="184">
        <v>6.5766996063931797</v>
      </c>
      <c r="Q27" s="184">
        <v>6.5596729882135536</v>
      </c>
      <c r="R27" s="184">
        <v>6.4696544423931321</v>
      </c>
      <c r="S27" s="184">
        <v>6.5331623844558182</v>
      </c>
      <c r="T27" s="184">
        <v>6.4538286892859107</v>
      </c>
      <c r="U27" s="184">
        <v>6.4718158599560427</v>
      </c>
      <c r="V27" s="184">
        <v>6.7820102082698845</v>
      </c>
      <c r="W27" s="184">
        <v>6.4192985573878216</v>
      </c>
      <c r="X27" s="184">
        <v>6.8467945916967539</v>
      </c>
      <c r="Y27" s="184">
        <v>6.5293591896375256</v>
      </c>
      <c r="Z27" s="184">
        <v>6.5702802620454603</v>
      </c>
      <c r="AA27" s="184">
        <v>6.5893434595292746</v>
      </c>
      <c r="AB27" s="184">
        <v>6.4743859583506662</v>
      </c>
      <c r="AC27" s="184">
        <v>6.4717011570106875</v>
      </c>
      <c r="AD27" s="184">
        <v>6.278032680070214</v>
      </c>
      <c r="AE27" s="184">
        <v>6.2370609929167919</v>
      </c>
      <c r="AF27" s="184">
        <v>6.2586075380041031</v>
      </c>
      <c r="AG27" s="184">
        <v>6.3660475074010519</v>
      </c>
      <c r="AH27" s="184">
        <v>6.3812741200051333</v>
      </c>
      <c r="AI27" s="190" t="s">
        <v>142</v>
      </c>
    </row>
    <row r="28" spans="1:35">
      <c r="A28" s="122" t="s">
        <v>35</v>
      </c>
      <c r="B28" s="184">
        <v>6.8142030365538035</v>
      </c>
      <c r="C28" s="184">
        <v>6.8683907778352973</v>
      </c>
      <c r="D28" s="184">
        <v>6.9123509091816144</v>
      </c>
      <c r="E28" s="184">
        <v>7.2088005140221183</v>
      </c>
      <c r="F28" s="184">
        <v>7.3175405818252406</v>
      </c>
      <c r="G28" s="184">
        <v>7.3526322606957208</v>
      </c>
      <c r="H28" s="184">
        <v>7.3507242034435407</v>
      </c>
      <c r="I28" s="184">
        <v>7.3640907585072242</v>
      </c>
      <c r="J28" s="184">
        <v>7.5041200893640267</v>
      </c>
      <c r="K28" s="184">
        <v>7.4777946189187858</v>
      </c>
      <c r="L28" s="184">
        <v>7.3433285147876068</v>
      </c>
      <c r="M28" s="184">
        <v>7.317275043869909</v>
      </c>
      <c r="N28" s="184">
        <v>7.3235345690789417</v>
      </c>
      <c r="O28" s="184">
        <v>7.3136637989984843</v>
      </c>
      <c r="P28" s="184">
        <v>7.2157213192837419</v>
      </c>
      <c r="Q28" s="184">
        <v>7.2933193136674364</v>
      </c>
      <c r="R28" s="184">
        <v>7.2855010081271052</v>
      </c>
      <c r="S28" s="184">
        <v>7.3056288639520099</v>
      </c>
      <c r="T28" s="184">
        <v>7.2737516656029015</v>
      </c>
      <c r="U28" s="184">
        <v>7.3952239871808372</v>
      </c>
      <c r="V28" s="184">
        <v>7.557141748294705</v>
      </c>
      <c r="W28" s="184">
        <v>7.2056159116992333</v>
      </c>
      <c r="X28" s="184">
        <v>7.5590953175194207</v>
      </c>
      <c r="Y28" s="184">
        <v>7.2669568293905948</v>
      </c>
      <c r="Z28" s="184">
        <v>7.2789077800607025</v>
      </c>
      <c r="AA28" s="184">
        <v>7.4906155666960865</v>
      </c>
      <c r="AB28" s="184">
        <v>7.3770400920678378</v>
      </c>
      <c r="AC28" s="184">
        <v>7.3023033005464519</v>
      </c>
      <c r="AD28" s="184">
        <v>7.1441144352847061</v>
      </c>
      <c r="AE28" s="184">
        <v>7.0760415766594091</v>
      </c>
      <c r="AF28" s="184">
        <v>7.1360177696671441</v>
      </c>
      <c r="AG28" s="184">
        <v>7.3114027465770022</v>
      </c>
      <c r="AH28" s="184">
        <v>7.3803165788109881</v>
      </c>
      <c r="AI28" s="190" t="s">
        <v>179</v>
      </c>
    </row>
    <row r="29" spans="1:35">
      <c r="A29" s="122" t="s">
        <v>36</v>
      </c>
      <c r="B29" s="184">
        <v>6.0954136061822686</v>
      </c>
      <c r="C29" s="184">
        <v>5.9634925293819485</v>
      </c>
      <c r="D29" s="184">
        <v>5.9876755208313854</v>
      </c>
      <c r="E29" s="184">
        <v>5.9833943568194767</v>
      </c>
      <c r="F29" s="184">
        <v>5.679096515193045</v>
      </c>
      <c r="G29" s="184">
        <v>5.8042408248811022</v>
      </c>
      <c r="H29" s="184">
        <v>5.7534511404480808</v>
      </c>
      <c r="I29" s="184">
        <v>5.6042871039569819</v>
      </c>
      <c r="J29" s="184">
        <v>5.8973375547406937</v>
      </c>
      <c r="K29" s="184">
        <v>5.7457444788251957</v>
      </c>
      <c r="L29" s="184">
        <v>5.9013950329676108</v>
      </c>
      <c r="M29" s="184">
        <v>5.7027634146265527</v>
      </c>
      <c r="N29" s="184">
        <v>5.9224147672287977</v>
      </c>
      <c r="O29" s="184">
        <v>5.9249941431550299</v>
      </c>
      <c r="P29" s="184">
        <v>6.0017286129788703</v>
      </c>
      <c r="Q29" s="184">
        <v>6.0919640378618256</v>
      </c>
      <c r="R29" s="184">
        <v>6.3109307737345839</v>
      </c>
      <c r="S29" s="184">
        <v>6.529931819169998</v>
      </c>
      <c r="T29" s="184">
        <v>6.5094302290439527</v>
      </c>
      <c r="U29" s="184">
        <v>6.6535789081908066</v>
      </c>
      <c r="V29" s="184">
        <v>7.0659169880472321</v>
      </c>
      <c r="W29" s="184">
        <v>6.6864755753180054</v>
      </c>
      <c r="X29" s="184">
        <v>7.1484405542833214</v>
      </c>
      <c r="Y29" s="184">
        <v>6.8402841635220986</v>
      </c>
      <c r="Z29" s="184">
        <v>7.0228529595775875</v>
      </c>
      <c r="AA29" s="184">
        <v>7.0600626208349508</v>
      </c>
      <c r="AB29" s="184">
        <v>6.9398801649155581</v>
      </c>
      <c r="AC29" s="184">
        <v>6.9272438805693719</v>
      </c>
      <c r="AD29" s="184">
        <v>6.5902843157787965</v>
      </c>
      <c r="AE29" s="184">
        <v>6.6336307592781667</v>
      </c>
      <c r="AF29" s="184">
        <v>6.7524961847301723</v>
      </c>
      <c r="AG29" s="184">
        <v>6.8893917669969165</v>
      </c>
      <c r="AH29" s="184">
        <v>6.8659770415484616</v>
      </c>
      <c r="AI29" s="190" t="s">
        <v>300</v>
      </c>
    </row>
    <row r="30" spans="1:35">
      <c r="A30" s="122" t="s">
        <v>37</v>
      </c>
      <c r="B30" s="184">
        <v>6.4266941128444275</v>
      </c>
      <c r="C30" s="184">
        <v>6.592863371007387</v>
      </c>
      <c r="D30" s="184">
        <v>6.4775187071402458</v>
      </c>
      <c r="E30" s="184">
        <v>6.684068884625546</v>
      </c>
      <c r="F30" s="184">
        <v>6.7441576109499115</v>
      </c>
      <c r="G30" s="184">
        <v>6.8048055927467503</v>
      </c>
      <c r="H30" s="184">
        <v>7.0369193678722288</v>
      </c>
      <c r="I30" s="184">
        <v>7.0852708123939676</v>
      </c>
      <c r="J30" s="184">
        <v>7.1323042422365281</v>
      </c>
      <c r="K30" s="184">
        <v>7.1824382876868986</v>
      </c>
      <c r="L30" s="184">
        <v>6.9141209698118118</v>
      </c>
      <c r="M30" s="184">
        <v>6.9391095517580963</v>
      </c>
      <c r="N30" s="184">
        <v>6.8956554625915922</v>
      </c>
      <c r="O30" s="184">
        <v>6.9921407094695169</v>
      </c>
      <c r="P30" s="184">
        <v>7.0995057413315044</v>
      </c>
      <c r="Q30" s="184">
        <v>7.2123797901258451</v>
      </c>
      <c r="R30" s="184">
        <v>7.0804513438753203</v>
      </c>
      <c r="S30" s="184">
        <v>7.2475955675111381</v>
      </c>
      <c r="T30" s="184">
        <v>7.3527812026945982</v>
      </c>
      <c r="U30" s="184">
        <v>7.3881915439606454</v>
      </c>
      <c r="V30" s="184">
        <v>7.5115149588756482</v>
      </c>
      <c r="W30" s="184">
        <v>7.273091903803234</v>
      </c>
      <c r="X30" s="184">
        <v>7.4621881562419219</v>
      </c>
      <c r="Y30" s="184">
        <v>7.278571679001014</v>
      </c>
      <c r="Z30" s="184">
        <v>7.2847596475398957</v>
      </c>
      <c r="AA30" s="184">
        <v>7.2653725106388025</v>
      </c>
      <c r="AB30" s="184">
        <v>7.3308992722884172</v>
      </c>
      <c r="AC30" s="184">
        <v>7.2724322735053688</v>
      </c>
      <c r="AD30" s="184">
        <v>7.0875012694624759</v>
      </c>
      <c r="AE30" s="184">
        <v>7.0036509762490811</v>
      </c>
      <c r="AF30" s="184">
        <v>7.2363221831015219</v>
      </c>
      <c r="AG30" s="184">
        <v>7.3996161098503714</v>
      </c>
      <c r="AH30" s="184">
        <v>7.3714489890124826</v>
      </c>
      <c r="AI30" s="190" t="s">
        <v>179</v>
      </c>
    </row>
    <row r="31" spans="1:35">
      <c r="A31" s="122" t="s">
        <v>38</v>
      </c>
      <c r="B31" s="184">
        <v>6.7860429946852596</v>
      </c>
      <c r="C31" s="184">
        <v>6.6379641826868196</v>
      </c>
      <c r="D31" s="184">
        <v>6.6458985126206374</v>
      </c>
      <c r="E31" s="184">
        <v>6.8440088166394437</v>
      </c>
      <c r="F31" s="184">
        <v>6.9409312850034395</v>
      </c>
      <c r="G31" s="184">
        <v>6.9624493250701009</v>
      </c>
      <c r="H31" s="184">
        <v>7.1297839506998448</v>
      </c>
      <c r="I31" s="184">
        <v>7.2966781419568987</v>
      </c>
      <c r="J31" s="184">
        <v>7.3549655193042165</v>
      </c>
      <c r="K31" s="184">
        <v>7.2961583379861237</v>
      </c>
      <c r="L31" s="184">
        <v>6.9088901962685805</v>
      </c>
      <c r="M31" s="184">
        <v>6.9631545010342863</v>
      </c>
      <c r="N31" s="184">
        <v>6.96388431386164</v>
      </c>
      <c r="O31" s="184">
        <v>7.2054089512914556</v>
      </c>
      <c r="P31" s="184">
        <v>7.1216655044641115</v>
      </c>
      <c r="Q31" s="184">
        <v>7.2661257672019799</v>
      </c>
      <c r="R31" s="184">
        <v>7.3152659124615198</v>
      </c>
      <c r="S31" s="184">
        <v>7.6661182335954594</v>
      </c>
      <c r="T31" s="184">
        <v>7.5949125297066944</v>
      </c>
      <c r="U31" s="184">
        <v>7.8886522716759595</v>
      </c>
      <c r="V31" s="184">
        <v>8.0641419414850208</v>
      </c>
      <c r="W31" s="184">
        <v>7.7368203494860595</v>
      </c>
      <c r="X31" s="184">
        <v>8.0755462833541163</v>
      </c>
      <c r="Y31" s="184">
        <v>7.9487864870778866</v>
      </c>
      <c r="Z31" s="184">
        <v>7.9787678897854954</v>
      </c>
      <c r="AA31" s="184">
        <v>7.924797723263354</v>
      </c>
      <c r="AB31" s="184">
        <v>7.7450545934895976</v>
      </c>
      <c r="AC31" s="184">
        <v>7.5294889415282258</v>
      </c>
      <c r="AD31" s="184">
        <v>7.2511535873693278</v>
      </c>
      <c r="AE31" s="184">
        <v>6.9293858763637113</v>
      </c>
      <c r="AF31" s="184">
        <v>6.9939224812298688</v>
      </c>
      <c r="AG31" s="184">
        <v>7.195076277725323</v>
      </c>
      <c r="AH31" s="184">
        <v>7.2120791016963155</v>
      </c>
      <c r="AI31" s="190" t="s">
        <v>180</v>
      </c>
    </row>
    <row r="32" spans="1:35">
      <c r="A32" s="122" t="s">
        <v>39</v>
      </c>
      <c r="B32" s="184">
        <v>7.5006705602904349</v>
      </c>
      <c r="C32" s="184">
        <v>7.6022226404722764</v>
      </c>
      <c r="D32" s="184">
        <v>7.7467031327461173</v>
      </c>
      <c r="E32" s="184">
        <v>8.0685082927226208</v>
      </c>
      <c r="F32" s="184">
        <v>8.2786963828143225</v>
      </c>
      <c r="G32" s="184">
        <v>8.3545801661400656</v>
      </c>
      <c r="H32" s="184">
        <v>8.4035125224009395</v>
      </c>
      <c r="I32" s="184">
        <v>8.4469567454099401</v>
      </c>
      <c r="J32" s="184">
        <v>8.2932095188787205</v>
      </c>
      <c r="K32" s="184">
        <v>8.115282258091236</v>
      </c>
      <c r="L32" s="184">
        <v>7.842870938390643</v>
      </c>
      <c r="M32" s="184">
        <v>7.430674382894388</v>
      </c>
      <c r="N32" s="184">
        <v>7.4021590191654782</v>
      </c>
      <c r="O32" s="184">
        <v>7.7547680490306554</v>
      </c>
      <c r="P32" s="184">
        <v>7.8517846648090028</v>
      </c>
      <c r="Q32" s="184">
        <v>8.0481376247454559</v>
      </c>
      <c r="R32" s="184">
        <v>8.1642817785135637</v>
      </c>
      <c r="S32" s="184">
        <v>8.2617325626379383</v>
      </c>
      <c r="T32" s="184">
        <v>8.2785995711835962</v>
      </c>
      <c r="U32" s="184">
        <v>8.4419708694802722</v>
      </c>
      <c r="V32" s="184">
        <v>8.539506506663729</v>
      </c>
      <c r="W32" s="184">
        <v>8.2830935642158376</v>
      </c>
      <c r="X32" s="184">
        <v>8.410085474054922</v>
      </c>
      <c r="Y32" s="184">
        <v>8.2955784771110679</v>
      </c>
      <c r="Z32" s="184">
        <v>8.2587496070216009</v>
      </c>
      <c r="AA32" s="184">
        <v>8.3423296625799779</v>
      </c>
      <c r="AB32" s="184">
        <v>8.3019522595290614</v>
      </c>
      <c r="AC32" s="184">
        <v>8.0875840575747571</v>
      </c>
      <c r="AD32" s="184">
        <v>7.8814504578395628</v>
      </c>
      <c r="AE32" s="184">
        <v>7.7649848341957197</v>
      </c>
      <c r="AF32" s="184">
        <v>7.8837914517715832</v>
      </c>
      <c r="AG32" s="184">
        <v>8.0943576743028309</v>
      </c>
      <c r="AH32" s="184">
        <v>8.180486359092134</v>
      </c>
      <c r="AI32" s="190">
        <v>1</v>
      </c>
    </row>
    <row r="33" spans="1:35">
      <c r="A33" s="123" t="s">
        <v>40</v>
      </c>
      <c r="B33" s="185">
        <v>6.0642404192324122</v>
      </c>
      <c r="C33" s="185">
        <v>6.252687707010633</v>
      </c>
      <c r="D33" s="185">
        <v>6.3616307045910654</v>
      </c>
      <c r="E33" s="185">
        <v>6.6358860756042288</v>
      </c>
      <c r="F33" s="185">
        <v>6.6832178275201715</v>
      </c>
      <c r="G33" s="185">
        <v>6.8376525581672105</v>
      </c>
      <c r="H33" s="185">
        <v>6.8183966689446871</v>
      </c>
      <c r="I33" s="185">
        <v>6.9811842878827965</v>
      </c>
      <c r="J33" s="185">
        <v>7.0476456567973811</v>
      </c>
      <c r="K33" s="185">
        <v>6.9812385138886022</v>
      </c>
      <c r="L33" s="185">
        <v>6.5156859037645134</v>
      </c>
      <c r="M33" s="185">
        <v>6.2904096779126961</v>
      </c>
      <c r="N33" s="185">
        <v>6.3430508414529383</v>
      </c>
      <c r="O33" s="185">
        <v>6.3659279224262812</v>
      </c>
      <c r="P33" s="185">
        <v>6.4032210633358275</v>
      </c>
      <c r="Q33" s="185">
        <v>6.534833455274927</v>
      </c>
      <c r="R33" s="185">
        <v>6.824581417723155</v>
      </c>
      <c r="S33" s="185">
        <v>6.9428992716452003</v>
      </c>
      <c r="T33" s="185">
        <v>7.0324197385815852</v>
      </c>
      <c r="U33" s="185">
        <v>7.2298599012201015</v>
      </c>
      <c r="V33" s="185">
        <v>7.5491524755525612</v>
      </c>
      <c r="W33" s="185">
        <v>7.0856799099201639</v>
      </c>
      <c r="X33" s="185">
        <v>7.3885801540839831</v>
      </c>
      <c r="Y33" s="185">
        <v>6.8755732253480586</v>
      </c>
      <c r="Z33" s="185">
        <v>6.7798343566316932</v>
      </c>
      <c r="AA33" s="185">
        <v>6.7305333661578297</v>
      </c>
      <c r="AB33" s="185">
        <v>6.686835853396417</v>
      </c>
      <c r="AC33" s="185">
        <v>6.6034952331554502</v>
      </c>
      <c r="AD33" s="185">
        <v>6.2726100317633922</v>
      </c>
      <c r="AE33" s="185">
        <v>6.3193843089014514</v>
      </c>
      <c r="AF33" s="185">
        <v>6.4689278693361496</v>
      </c>
      <c r="AG33" s="185">
        <v>6.5906237427907719</v>
      </c>
      <c r="AH33" s="185">
        <v>6.6196118920796705</v>
      </c>
      <c r="AI33" s="191" t="s">
        <v>139</v>
      </c>
    </row>
    <row r="34" spans="1:35">
      <c r="A34" s="122" t="s">
        <v>41</v>
      </c>
      <c r="B34" s="184">
        <v>5.7079369267900439</v>
      </c>
      <c r="C34" s="184">
        <v>5.7518973073789494</v>
      </c>
      <c r="D34" s="184">
        <v>5.840931444040927</v>
      </c>
      <c r="E34" s="184">
        <v>6.0190760125478882</v>
      </c>
      <c r="F34" s="184">
        <v>6.0709064482578894</v>
      </c>
      <c r="G34" s="184">
        <v>6.0994713890737273</v>
      </c>
      <c r="H34" s="184">
        <v>6.0160492107581822</v>
      </c>
      <c r="I34" s="184">
        <v>6.0685388594073899</v>
      </c>
      <c r="J34" s="184">
        <v>6.1095874181089682</v>
      </c>
      <c r="K34" s="184">
        <v>6.0483415823241335</v>
      </c>
      <c r="L34" s="184">
        <v>5.832855264222033</v>
      </c>
      <c r="M34" s="184">
        <v>5.7121125046390917</v>
      </c>
      <c r="N34" s="184">
        <v>5.7443642405505457</v>
      </c>
      <c r="O34" s="184">
        <v>5.6740468610296846</v>
      </c>
      <c r="P34" s="184">
        <v>5.7297120051854966</v>
      </c>
      <c r="Q34" s="184">
        <v>5.8045569498546188</v>
      </c>
      <c r="R34" s="184">
        <v>5.708488814349109</v>
      </c>
      <c r="S34" s="184">
        <v>5.6924940515177624</v>
      </c>
      <c r="T34" s="184">
        <v>5.6945042880649668</v>
      </c>
      <c r="U34" s="184">
        <v>5.9090247429684908</v>
      </c>
      <c r="V34" s="184">
        <v>6.3465528418662727</v>
      </c>
      <c r="W34" s="184">
        <v>5.9857576894904385</v>
      </c>
      <c r="X34" s="184">
        <v>6.2721179439198744</v>
      </c>
      <c r="Y34" s="184">
        <v>5.9630484746076062</v>
      </c>
      <c r="Z34" s="184">
        <v>6.3150140347966399</v>
      </c>
      <c r="AA34" s="184">
        <v>6.2809041160053889</v>
      </c>
      <c r="AB34" s="184">
        <v>6.2895328419675565</v>
      </c>
      <c r="AC34" s="184">
        <v>6.1348786511625084</v>
      </c>
      <c r="AD34" s="184">
        <v>5.9769811326792093</v>
      </c>
      <c r="AE34" s="184">
        <v>5.9407285669716119</v>
      </c>
      <c r="AF34" s="184">
        <v>5.9323330155340841</v>
      </c>
      <c r="AG34" s="184">
        <v>6.1481334221727444</v>
      </c>
      <c r="AH34" s="184">
        <v>6.1921946702050006</v>
      </c>
      <c r="AI34" s="190" t="s">
        <v>305</v>
      </c>
    </row>
    <row r="35" spans="1:35">
      <c r="A35" s="122" t="s">
        <v>42</v>
      </c>
      <c r="B35" s="184">
        <v>4.0426776903694801</v>
      </c>
      <c r="C35" s="184">
        <v>4.1159085746069612</v>
      </c>
      <c r="D35" s="184">
        <v>4.1997738383774417</v>
      </c>
      <c r="E35" s="184">
        <v>4.3775249135452299</v>
      </c>
      <c r="F35" s="184">
        <v>4.3924232868611437</v>
      </c>
      <c r="G35" s="184">
        <v>4.5308136666170284</v>
      </c>
      <c r="H35" s="184">
        <v>4.8414304251451012</v>
      </c>
      <c r="I35" s="184">
        <v>5.1479872790546253</v>
      </c>
      <c r="J35" s="184">
        <v>5.3308286421568702</v>
      </c>
      <c r="K35" s="184">
        <v>5.2648067574695689</v>
      </c>
      <c r="L35" s="184">
        <v>4.9273196452899946</v>
      </c>
      <c r="M35" s="184">
        <v>4.7762381526982916</v>
      </c>
      <c r="N35" s="184">
        <v>4.6389833229832904</v>
      </c>
      <c r="O35" s="184">
        <v>4.6920989526336259</v>
      </c>
      <c r="P35" s="184">
        <v>4.8646569986359856</v>
      </c>
      <c r="Q35" s="184">
        <v>5.2220860731438874</v>
      </c>
      <c r="R35" s="184">
        <v>5.3834555778265276</v>
      </c>
      <c r="S35" s="184">
        <v>5.5904042297938936</v>
      </c>
      <c r="T35" s="184">
        <v>5.7527431765007959</v>
      </c>
      <c r="U35" s="184">
        <v>5.8664929630666869</v>
      </c>
      <c r="V35" s="184">
        <v>6.3519847038991726</v>
      </c>
      <c r="W35" s="184">
        <v>5.6982024876568742</v>
      </c>
      <c r="X35" s="184">
        <v>6.2693553924115522</v>
      </c>
      <c r="Y35" s="184">
        <v>5.62409887183248</v>
      </c>
      <c r="Z35" s="184">
        <v>5.5157558792763943</v>
      </c>
      <c r="AA35" s="184">
        <v>5.6324735203275154</v>
      </c>
      <c r="AB35" s="184">
        <v>5.7231177176598704</v>
      </c>
      <c r="AC35" s="184">
        <v>5.6195423154989976</v>
      </c>
      <c r="AD35" s="184">
        <v>5.4413048671614774</v>
      </c>
      <c r="AE35" s="184">
        <v>5.4206500151154371</v>
      </c>
      <c r="AF35" s="184">
        <v>5.5228339208905863</v>
      </c>
      <c r="AG35" s="184">
        <v>5.6597680572520384</v>
      </c>
      <c r="AH35" s="184">
        <v>5.612794165987296</v>
      </c>
      <c r="AI35" s="190">
        <v>50</v>
      </c>
    </row>
    <row r="36" spans="1:35">
      <c r="A36" s="122" t="s">
        <v>43</v>
      </c>
      <c r="B36" s="184">
        <v>6.3750230642858563</v>
      </c>
      <c r="C36" s="184">
        <v>6.4426958238518361</v>
      </c>
      <c r="D36" s="184">
        <v>6.6283381012823339</v>
      </c>
      <c r="E36" s="184">
        <v>6.9316673018848922</v>
      </c>
      <c r="F36" s="184">
        <v>6.9778563900611061</v>
      </c>
      <c r="G36" s="184">
        <v>7.0139196126539316</v>
      </c>
      <c r="H36" s="184">
        <v>7.0031314599327494</v>
      </c>
      <c r="I36" s="184">
        <v>7.1047372886828448</v>
      </c>
      <c r="J36" s="184">
        <v>7.1782350985443442</v>
      </c>
      <c r="K36" s="184">
        <v>7.0798980481914855</v>
      </c>
      <c r="L36" s="184">
        <v>6.854821090557107</v>
      </c>
      <c r="M36" s="184">
        <v>6.8224015221843075</v>
      </c>
      <c r="N36" s="184">
        <v>6.7839747306553662</v>
      </c>
      <c r="O36" s="184">
        <v>6.8467087019209893</v>
      </c>
      <c r="P36" s="184">
        <v>6.9363547248806112</v>
      </c>
      <c r="Q36" s="184">
        <v>7.0777398968961913</v>
      </c>
      <c r="R36" s="184">
        <v>7.0960630373978901</v>
      </c>
      <c r="S36" s="184">
        <v>7.1128202977024104</v>
      </c>
      <c r="T36" s="184">
        <v>7.1268690050713888</v>
      </c>
      <c r="U36" s="184">
        <v>7.1607265912743037</v>
      </c>
      <c r="V36" s="184">
        <v>7.4039610104854203</v>
      </c>
      <c r="W36" s="184">
        <v>7.0446756319517485</v>
      </c>
      <c r="X36" s="184">
        <v>7.2784619036104568</v>
      </c>
      <c r="Y36" s="184">
        <v>6.9364440749523686</v>
      </c>
      <c r="Z36" s="184">
        <v>7.2432468849657381</v>
      </c>
      <c r="AA36" s="184">
        <v>7.2847206613189677</v>
      </c>
      <c r="AB36" s="184">
        <v>7.2436915665638821</v>
      </c>
      <c r="AC36" s="184">
        <v>7.0850712014823394</v>
      </c>
      <c r="AD36" s="184">
        <v>6.8575952960855213</v>
      </c>
      <c r="AE36" s="184">
        <v>6.631741169776312</v>
      </c>
      <c r="AF36" s="184">
        <v>6.718207273784202</v>
      </c>
      <c r="AG36" s="184">
        <v>6.9348421313080744</v>
      </c>
      <c r="AH36" s="184">
        <v>6.9034702955727907</v>
      </c>
      <c r="AI36" s="190" t="s">
        <v>300</v>
      </c>
    </row>
    <row r="37" spans="1:35">
      <c r="A37" s="122" t="s">
        <v>44</v>
      </c>
      <c r="B37" s="184">
        <v>6.6703627871650673</v>
      </c>
      <c r="C37" s="184">
        <v>6.6479289305652829</v>
      </c>
      <c r="D37" s="184">
        <v>6.2999118472266282</v>
      </c>
      <c r="E37" s="184">
        <v>6.257346831819091</v>
      </c>
      <c r="F37" s="184">
        <v>6.2310016779718538</v>
      </c>
      <c r="G37" s="184">
        <v>6.3149471302820332</v>
      </c>
      <c r="H37" s="184">
        <v>6.183212139354854</v>
      </c>
      <c r="I37" s="184">
        <v>5.7838955120067874</v>
      </c>
      <c r="J37" s="184">
        <v>6.103018370567221</v>
      </c>
      <c r="K37" s="184">
        <v>6.1543862422096929</v>
      </c>
      <c r="L37" s="184">
        <v>6.1145614753817412</v>
      </c>
      <c r="M37" s="184">
        <v>6.2332594932527217</v>
      </c>
      <c r="N37" s="184">
        <v>6.3914933012583361</v>
      </c>
      <c r="O37" s="184">
        <v>6.6852392992556409</v>
      </c>
      <c r="P37" s="184">
        <v>6.5895838506709312</v>
      </c>
      <c r="Q37" s="184">
        <v>6.89530680932753</v>
      </c>
      <c r="R37" s="184">
        <v>6.5325612313540775</v>
      </c>
      <c r="S37" s="184">
        <v>6.8212155829427639</v>
      </c>
      <c r="T37" s="184">
        <v>6.7383080324546754</v>
      </c>
      <c r="U37" s="184">
        <v>6.9734733936203268</v>
      </c>
      <c r="V37" s="184">
        <v>7.3654031259729171</v>
      </c>
      <c r="W37" s="184">
        <v>7.0671991561239489</v>
      </c>
      <c r="X37" s="184">
        <v>7.4480777824248205</v>
      </c>
      <c r="Y37" s="184">
        <v>7.1157630507005365</v>
      </c>
      <c r="Z37" s="184">
        <v>7.142210134069181</v>
      </c>
      <c r="AA37" s="184">
        <v>7.2498829950467085</v>
      </c>
      <c r="AB37" s="184">
        <v>7.3163453145705075</v>
      </c>
      <c r="AC37" s="184">
        <v>7.2225227142212018</v>
      </c>
      <c r="AD37" s="184">
        <v>6.8731371685401044</v>
      </c>
      <c r="AE37" s="184">
        <v>7.0949642135227693</v>
      </c>
      <c r="AF37" s="184">
        <v>7.1270786171356093</v>
      </c>
      <c r="AG37" s="184">
        <v>7.5805309435551491</v>
      </c>
      <c r="AH37" s="184">
        <v>7.2698422160670271</v>
      </c>
      <c r="AI37" s="190" t="s">
        <v>336</v>
      </c>
    </row>
    <row r="38" spans="1:35">
      <c r="A38" s="122" t="s">
        <v>45</v>
      </c>
      <c r="B38" s="184">
        <v>5.7349557423273758</v>
      </c>
      <c r="C38" s="184">
        <v>5.7594410653382662</v>
      </c>
      <c r="D38" s="184">
        <v>5.5500926783483271</v>
      </c>
      <c r="E38" s="184">
        <v>6.0255384228800288</v>
      </c>
      <c r="F38" s="184">
        <v>5.7787829534868145</v>
      </c>
      <c r="G38" s="184">
        <v>5.8421298283842598</v>
      </c>
      <c r="H38" s="184">
        <v>5.9910588524111752</v>
      </c>
      <c r="I38" s="184">
        <v>6.1824991382523793</v>
      </c>
      <c r="J38" s="184">
        <v>6.2877395670438565</v>
      </c>
      <c r="K38" s="184">
        <v>6.1299650177480052</v>
      </c>
      <c r="L38" s="184">
        <v>5.8480178118849429</v>
      </c>
      <c r="M38" s="184">
        <v>5.7983365566871257</v>
      </c>
      <c r="N38" s="184">
        <v>5.7334989508750667</v>
      </c>
      <c r="O38" s="184">
        <v>5.8551231848909824</v>
      </c>
      <c r="P38" s="184">
        <v>5.9047767792471335</v>
      </c>
      <c r="Q38" s="184">
        <v>6.0458531753352789</v>
      </c>
      <c r="R38" s="184">
        <v>6.3325692673282568</v>
      </c>
      <c r="S38" s="184">
        <v>6.4305388100647578</v>
      </c>
      <c r="T38" s="184">
        <v>6.4642768622711131</v>
      </c>
      <c r="U38" s="184">
        <v>6.5208915092904194</v>
      </c>
      <c r="V38" s="184">
        <v>6.8963610260990142</v>
      </c>
      <c r="W38" s="184">
        <v>6.1388254804960711</v>
      </c>
      <c r="X38" s="184">
        <v>6.8050506308723868</v>
      </c>
      <c r="Y38" s="184">
        <v>6.1229889549583092</v>
      </c>
      <c r="Z38" s="184">
        <v>6.2586551337119927</v>
      </c>
      <c r="AA38" s="184">
        <v>6.2943312474287767</v>
      </c>
      <c r="AB38" s="184">
        <v>6.1876895050352845</v>
      </c>
      <c r="AC38" s="184">
        <v>6.1512395629396392</v>
      </c>
      <c r="AD38" s="184">
        <v>5.9630149699190822</v>
      </c>
      <c r="AE38" s="184">
        <v>5.9089591841456794</v>
      </c>
      <c r="AF38" s="184">
        <v>6.1126313450398611</v>
      </c>
      <c r="AG38" s="184">
        <v>6.3772078524201463</v>
      </c>
      <c r="AH38" s="184">
        <v>6.4344146383986311</v>
      </c>
      <c r="AI38" s="190" t="s">
        <v>142</v>
      </c>
    </row>
    <row r="39" spans="1:35">
      <c r="A39" s="122" t="s">
        <v>46</v>
      </c>
      <c r="B39" s="184">
        <v>6.6406671815596816</v>
      </c>
      <c r="C39" s="184">
        <v>6.6726039216978714</v>
      </c>
      <c r="D39" s="184">
        <v>6.5430363670257101</v>
      </c>
      <c r="E39" s="184">
        <v>6.8422289831001804</v>
      </c>
      <c r="F39" s="184">
        <v>6.7664113958091869</v>
      </c>
      <c r="G39" s="184">
        <v>6.6226180367454992</v>
      </c>
      <c r="H39" s="184">
        <v>6.649572506810336</v>
      </c>
      <c r="I39" s="184">
        <v>6.5850199013177422</v>
      </c>
      <c r="J39" s="184">
        <v>6.6293631421021866</v>
      </c>
      <c r="K39" s="184">
        <v>6.5997182692478793</v>
      </c>
      <c r="L39" s="184">
        <v>6.4687769059952061</v>
      </c>
      <c r="M39" s="184">
        <v>6.4816455293868271</v>
      </c>
      <c r="N39" s="184">
        <v>6.4459613471563708</v>
      </c>
      <c r="O39" s="184">
        <v>6.5045100184726463</v>
      </c>
      <c r="P39" s="184">
        <v>6.5491772229327907</v>
      </c>
      <c r="Q39" s="184">
        <v>6.7155226512530346</v>
      </c>
      <c r="R39" s="184">
        <v>6.806054844583266</v>
      </c>
      <c r="S39" s="184">
        <v>6.9392883981351794</v>
      </c>
      <c r="T39" s="184">
        <v>6.9224768125323237</v>
      </c>
      <c r="U39" s="184">
        <v>7.2173150543369511</v>
      </c>
      <c r="V39" s="184">
        <v>7.4561411476767701</v>
      </c>
      <c r="W39" s="184">
        <v>6.9716179380841163</v>
      </c>
      <c r="X39" s="184">
        <v>7.4465276407876084</v>
      </c>
      <c r="Y39" s="184">
        <v>7.1631080721278382</v>
      </c>
      <c r="Z39" s="184">
        <v>7.2460740868234188</v>
      </c>
      <c r="AA39" s="184">
        <v>7.2882530328015873</v>
      </c>
      <c r="AB39" s="184">
        <v>7.2669870960972673</v>
      </c>
      <c r="AC39" s="184">
        <v>7.3345894087186219</v>
      </c>
      <c r="AD39" s="184">
        <v>6.9015296163106576</v>
      </c>
      <c r="AE39" s="184">
        <v>6.9743800260344502</v>
      </c>
      <c r="AF39" s="184">
        <v>7.1669928712720186</v>
      </c>
      <c r="AG39" s="184">
        <v>7.2404972558348009</v>
      </c>
      <c r="AH39" s="184">
        <v>7.2405609721080957</v>
      </c>
      <c r="AI39" s="190" t="s">
        <v>180</v>
      </c>
    </row>
    <row r="40" spans="1:35">
      <c r="A40" s="122" t="s">
        <v>47</v>
      </c>
      <c r="B40" s="184">
        <v>5.248872506676217</v>
      </c>
      <c r="C40" s="184">
        <v>5.3372181148561006</v>
      </c>
      <c r="D40" s="184">
        <v>5.3604373589081549</v>
      </c>
      <c r="E40" s="184">
        <v>5.5939089183397543</v>
      </c>
      <c r="F40" s="184">
        <v>5.6577882297001549</v>
      </c>
      <c r="G40" s="184">
        <v>5.9144079206082774</v>
      </c>
      <c r="H40" s="184">
        <v>5.7942734699341178</v>
      </c>
      <c r="I40" s="184">
        <v>6.1165067645419171</v>
      </c>
      <c r="J40" s="184">
        <v>6.1309377815193189</v>
      </c>
      <c r="K40" s="184">
        <v>6.1047522998834056</v>
      </c>
      <c r="L40" s="184">
        <v>5.8871703978855408</v>
      </c>
      <c r="M40" s="184">
        <v>6.061224746354223</v>
      </c>
      <c r="N40" s="184">
        <v>6.081187022097434</v>
      </c>
      <c r="O40" s="184">
        <v>6.2625752058454518</v>
      </c>
      <c r="P40" s="184">
        <v>6.374485932895543</v>
      </c>
      <c r="Q40" s="184">
        <v>6.4308792369375567</v>
      </c>
      <c r="R40" s="184">
        <v>6.2876061506537555</v>
      </c>
      <c r="S40" s="184">
        <v>6.4523076751092141</v>
      </c>
      <c r="T40" s="184">
        <v>6.4440094791632632</v>
      </c>
      <c r="U40" s="184">
        <v>6.392880650675675</v>
      </c>
      <c r="V40" s="184">
        <v>6.9636260351912052</v>
      </c>
      <c r="W40" s="184">
        <v>6.3228285459346552</v>
      </c>
      <c r="X40" s="184">
        <v>6.9675981885640752</v>
      </c>
      <c r="Y40" s="184">
        <v>6.2151109930492572</v>
      </c>
      <c r="Z40" s="184">
        <v>6.4594080046996494</v>
      </c>
      <c r="AA40" s="184">
        <v>6.5904987102028167</v>
      </c>
      <c r="AB40" s="184">
        <v>6.5606218898881048</v>
      </c>
      <c r="AC40" s="184">
        <v>6.5023052798931502</v>
      </c>
      <c r="AD40" s="184">
        <v>6.1182964930677874</v>
      </c>
      <c r="AE40" s="184">
        <v>5.8705922193616651</v>
      </c>
      <c r="AF40" s="184">
        <v>6.0160220206383386</v>
      </c>
      <c r="AG40" s="184">
        <v>6.2308233598532299</v>
      </c>
      <c r="AH40" s="184">
        <v>6.4009630304572562</v>
      </c>
      <c r="AI40" s="190" t="s">
        <v>142</v>
      </c>
    </row>
    <row r="41" spans="1:35">
      <c r="A41" s="122" t="s">
        <v>48</v>
      </c>
      <c r="B41" s="184">
        <v>5.6255890973702476</v>
      </c>
      <c r="C41" s="184">
        <v>5.7635313233106311</v>
      </c>
      <c r="D41" s="184">
        <v>5.674577731827533</v>
      </c>
      <c r="E41" s="184">
        <v>6.2324223280961286</v>
      </c>
      <c r="F41" s="184">
        <v>6.3843397575490046</v>
      </c>
      <c r="G41" s="184">
        <v>6.5170243248074557</v>
      </c>
      <c r="H41" s="184">
        <v>6.5896301712969896</v>
      </c>
      <c r="I41" s="184">
        <v>6.8483212042733284</v>
      </c>
      <c r="J41" s="184">
        <v>6.90109652532644</v>
      </c>
      <c r="K41" s="184">
        <v>6.9289893438045347</v>
      </c>
      <c r="L41" s="184">
        <v>6.7558718018955339</v>
      </c>
      <c r="M41" s="184">
        <v>6.607062736230394</v>
      </c>
      <c r="N41" s="184">
        <v>6.5869953882882273</v>
      </c>
      <c r="O41" s="184">
        <v>6.6777778759904001</v>
      </c>
      <c r="P41" s="184">
        <v>6.7016787691935624</v>
      </c>
      <c r="Q41" s="184">
        <v>6.9639867386267271</v>
      </c>
      <c r="R41" s="184">
        <v>6.9747393289776456</v>
      </c>
      <c r="S41" s="184">
        <v>7.178905444112833</v>
      </c>
      <c r="T41" s="184">
        <v>7.1980651717185857</v>
      </c>
      <c r="U41" s="184">
        <v>7.3500565903678732</v>
      </c>
      <c r="V41" s="184">
        <v>7.6799748064959745</v>
      </c>
      <c r="W41" s="184">
        <v>7.2829596237817773</v>
      </c>
      <c r="X41" s="184">
        <v>7.675925889452877</v>
      </c>
      <c r="Y41" s="184">
        <v>7.1152096554412232</v>
      </c>
      <c r="Z41" s="184">
        <v>7.1095590590763038</v>
      </c>
      <c r="AA41" s="184">
        <v>7.133935984010261</v>
      </c>
      <c r="AB41" s="184">
        <v>7.0543185267944137</v>
      </c>
      <c r="AC41" s="184">
        <v>6.9549398927172348</v>
      </c>
      <c r="AD41" s="184">
        <v>6.7999124114587026</v>
      </c>
      <c r="AE41" s="184">
        <v>6.6858576065407282</v>
      </c>
      <c r="AF41" s="184">
        <v>6.7525426608811161</v>
      </c>
      <c r="AG41" s="184">
        <v>7.0009215256774731</v>
      </c>
      <c r="AH41" s="184">
        <v>7.0208769549962788</v>
      </c>
      <c r="AI41" s="190" t="s">
        <v>135</v>
      </c>
    </row>
    <row r="42" spans="1:35">
      <c r="A42" s="122" t="s">
        <v>49</v>
      </c>
      <c r="B42" s="184">
        <v>5.2203024050658184</v>
      </c>
      <c r="C42" s="184">
        <v>5.3063861762409017</v>
      </c>
      <c r="D42" s="184">
        <v>5.3019599467626728</v>
      </c>
      <c r="E42" s="184">
        <v>5.6356261958247336</v>
      </c>
      <c r="F42" s="184">
        <v>6.0265996957922132</v>
      </c>
      <c r="G42" s="184">
        <v>6.1245047055190511</v>
      </c>
      <c r="H42" s="184">
        <v>6.1398050941703772</v>
      </c>
      <c r="I42" s="184">
        <v>6.5182351191938963</v>
      </c>
      <c r="J42" s="184">
        <v>6.6411011754959723</v>
      </c>
      <c r="K42" s="184">
        <v>6.4338033452065249</v>
      </c>
      <c r="L42" s="184">
        <v>5.8053581840546871</v>
      </c>
      <c r="M42" s="184">
        <v>5.4999023247356265</v>
      </c>
      <c r="N42" s="184">
        <v>5.633050496846213</v>
      </c>
      <c r="O42" s="184">
        <v>5.6927948752772748</v>
      </c>
      <c r="P42" s="184">
        <v>5.7060084879278117</v>
      </c>
      <c r="Q42" s="184">
        <v>5.9068475699892984</v>
      </c>
      <c r="R42" s="184">
        <v>5.9604668672925536</v>
      </c>
      <c r="S42" s="184">
        <v>6.2317593429035041</v>
      </c>
      <c r="T42" s="184">
        <v>6.2474254035443435</v>
      </c>
      <c r="U42" s="184">
        <v>6.297893080131697</v>
      </c>
      <c r="V42" s="184">
        <v>6.765742839692237</v>
      </c>
      <c r="W42" s="184">
        <v>6.175844894887681</v>
      </c>
      <c r="X42" s="184">
        <v>6.8469064566206734</v>
      </c>
      <c r="Y42" s="184">
        <v>6.1436407862520506</v>
      </c>
      <c r="Z42" s="184">
        <v>6.120961336386169</v>
      </c>
      <c r="AA42" s="184">
        <v>6.4324052179515716</v>
      </c>
      <c r="AB42" s="184">
        <v>6.4477026078329631</v>
      </c>
      <c r="AC42" s="184">
        <v>6.358183615886265</v>
      </c>
      <c r="AD42" s="184">
        <v>6.2314194076507512</v>
      </c>
      <c r="AE42" s="184">
        <v>6.2168919957286137</v>
      </c>
      <c r="AF42" s="184">
        <v>6.5116853274655355</v>
      </c>
      <c r="AG42" s="184">
        <v>6.60014183211731</v>
      </c>
      <c r="AH42" s="184">
        <v>6.6856959786449686</v>
      </c>
      <c r="AI42" s="190" t="s">
        <v>183</v>
      </c>
    </row>
    <row r="43" spans="1:35">
      <c r="A43" s="123" t="s">
        <v>50</v>
      </c>
      <c r="B43" s="185">
        <v>6.2865014083232902</v>
      </c>
      <c r="C43" s="185">
        <v>6.2648304225403342</v>
      </c>
      <c r="D43" s="185">
        <v>6.4731230482628312</v>
      </c>
      <c r="E43" s="185">
        <v>6.8538299736197468</v>
      </c>
      <c r="F43" s="185">
        <v>6.738873997885058</v>
      </c>
      <c r="G43" s="185">
        <v>6.7668522733494951</v>
      </c>
      <c r="H43" s="185">
        <v>6.8209353492635882</v>
      </c>
      <c r="I43" s="185">
        <v>6.9210865047083141</v>
      </c>
      <c r="J43" s="185">
        <v>7.001339202741808</v>
      </c>
      <c r="K43" s="185">
        <v>6.8874997774576743</v>
      </c>
      <c r="L43" s="185">
        <v>6.7016827655206788</v>
      </c>
      <c r="M43" s="185">
        <v>6.6669740600504097</v>
      </c>
      <c r="N43" s="185">
        <v>6.6311060159842912</v>
      </c>
      <c r="O43" s="185">
        <v>6.7005445411673366</v>
      </c>
      <c r="P43" s="185">
        <v>6.7607052970539625</v>
      </c>
      <c r="Q43" s="185">
        <v>6.8482732609754491</v>
      </c>
      <c r="R43" s="185">
        <v>6.8376661852481915</v>
      </c>
      <c r="S43" s="185">
        <v>6.9448895615790969</v>
      </c>
      <c r="T43" s="185">
        <v>6.9178240244795184</v>
      </c>
      <c r="U43" s="185">
        <v>6.9781567155199076</v>
      </c>
      <c r="V43" s="185">
        <v>7.150307231212885</v>
      </c>
      <c r="W43" s="185">
        <v>6.6896824836682045</v>
      </c>
      <c r="X43" s="185">
        <v>7.016882012811589</v>
      </c>
      <c r="Y43" s="185">
        <v>6.5977769131698585</v>
      </c>
      <c r="Z43" s="185">
        <v>6.6264989226046511</v>
      </c>
      <c r="AA43" s="185">
        <v>6.750753095299423</v>
      </c>
      <c r="AB43" s="185">
        <v>6.6977805008804383</v>
      </c>
      <c r="AC43" s="185">
        <v>6.5509139117730077</v>
      </c>
      <c r="AD43" s="185">
        <v>6.2909056589243653</v>
      </c>
      <c r="AE43" s="185">
        <v>6.1832907986876444</v>
      </c>
      <c r="AF43" s="185">
        <v>6.3368093476947536</v>
      </c>
      <c r="AG43" s="185">
        <v>6.6118975871376762</v>
      </c>
      <c r="AH43" s="185">
        <v>6.630635864753228</v>
      </c>
      <c r="AI43" s="191" t="s">
        <v>139</v>
      </c>
    </row>
    <row r="44" spans="1:35">
      <c r="A44" s="125" t="s">
        <v>51</v>
      </c>
      <c r="B44" s="184">
        <v>6.4967812598045347</v>
      </c>
      <c r="C44" s="184">
        <v>6.7638492640953816</v>
      </c>
      <c r="D44" s="184">
        <v>6.9059844149728988</v>
      </c>
      <c r="E44" s="184">
        <v>7.1868469529946601</v>
      </c>
      <c r="F44" s="184">
        <v>7.198353787224633</v>
      </c>
      <c r="G44" s="184">
        <v>7.1933834727167394</v>
      </c>
      <c r="H44" s="184">
        <v>7.3260048887812763</v>
      </c>
      <c r="I44" s="184">
        <v>7.2718205730354342</v>
      </c>
      <c r="J44" s="184">
        <v>7.4197468668746014</v>
      </c>
      <c r="K44" s="184">
        <v>7.540231265951614</v>
      </c>
      <c r="L44" s="184">
        <v>7.4481112215192082</v>
      </c>
      <c r="M44" s="184">
        <v>7.4586708127154289</v>
      </c>
      <c r="N44" s="184">
        <v>7.4505770519500745</v>
      </c>
      <c r="O44" s="184">
        <v>7.5110900270843679</v>
      </c>
      <c r="P44" s="184">
        <v>7.5131104522152894</v>
      </c>
      <c r="Q44" s="184">
        <v>7.7412711958458962</v>
      </c>
      <c r="R44" s="184">
        <v>7.73155664520658</v>
      </c>
      <c r="S44" s="184">
        <v>7.8039905225401549</v>
      </c>
      <c r="T44" s="184">
        <v>7.8336007833136536</v>
      </c>
      <c r="U44" s="184">
        <v>7.9481574418084513</v>
      </c>
      <c r="V44" s="184">
        <v>8.0934039291375246</v>
      </c>
      <c r="W44" s="184">
        <v>7.8445532924931207</v>
      </c>
      <c r="X44" s="184">
        <v>8.1992744463062941</v>
      </c>
      <c r="Y44" s="184">
        <v>8.0156076505188167</v>
      </c>
      <c r="Z44" s="184">
        <v>7.968898296243796</v>
      </c>
      <c r="AA44" s="184">
        <v>8.0058827849925525</v>
      </c>
      <c r="AB44" s="184">
        <v>8.0471223677860806</v>
      </c>
      <c r="AC44" s="184">
        <v>8.1250357715923798</v>
      </c>
      <c r="AD44" s="184">
        <v>7.8388200229022553</v>
      </c>
      <c r="AE44" s="184">
        <v>7.8333788576025611</v>
      </c>
      <c r="AF44" s="184">
        <v>8.0192031620448585</v>
      </c>
      <c r="AG44" s="184">
        <v>8.0873805105476873</v>
      </c>
      <c r="AH44" s="184">
        <v>8.1358171189267043</v>
      </c>
      <c r="AI44" s="190">
        <v>2</v>
      </c>
    </row>
    <row r="45" spans="1:35">
      <c r="A45" s="125" t="s">
        <v>52</v>
      </c>
      <c r="B45" s="184">
        <v>6.77486844522178</v>
      </c>
      <c r="C45" s="184">
        <v>6.898030382657609</v>
      </c>
      <c r="D45" s="184">
        <v>6.9475698794408656</v>
      </c>
      <c r="E45" s="184">
        <v>7.3135209584685521</v>
      </c>
      <c r="F45" s="184">
        <v>7.2930751596201979</v>
      </c>
      <c r="G45" s="184">
        <v>7.3361381817738538</v>
      </c>
      <c r="H45" s="184">
        <v>7.3971249507880339</v>
      </c>
      <c r="I45" s="184">
        <v>7.499215903177137</v>
      </c>
      <c r="J45" s="184">
        <v>7.6196654627494089</v>
      </c>
      <c r="K45" s="184">
        <v>7.5898607989343851</v>
      </c>
      <c r="L45" s="184">
        <v>7.5003316605585804</v>
      </c>
      <c r="M45" s="184">
        <v>7.4870726489740802</v>
      </c>
      <c r="N45" s="184">
        <v>7.1214128159511985</v>
      </c>
      <c r="O45" s="184">
        <v>7.4842385207794448</v>
      </c>
      <c r="P45" s="184">
        <v>7.6477240028405769</v>
      </c>
      <c r="Q45" s="184">
        <v>7.6779801373489009</v>
      </c>
      <c r="R45" s="184">
        <v>7.6727844197808368</v>
      </c>
      <c r="S45" s="184">
        <v>7.9051109040513197</v>
      </c>
      <c r="T45" s="184">
        <v>7.9159030790449014</v>
      </c>
      <c r="U45" s="184">
        <v>7.9519203350408709</v>
      </c>
      <c r="V45" s="184">
        <v>8.0917660730203043</v>
      </c>
      <c r="W45" s="184">
        <v>7.7568234559146481</v>
      </c>
      <c r="X45" s="184">
        <v>8.0094816090988612</v>
      </c>
      <c r="Y45" s="184">
        <v>7.8269559031183649</v>
      </c>
      <c r="Z45" s="184">
        <v>7.6709769725108146</v>
      </c>
      <c r="AA45" s="184">
        <v>7.7201610214953673</v>
      </c>
      <c r="AB45" s="184">
        <v>7.6705012942728956</v>
      </c>
      <c r="AC45" s="184">
        <v>7.5711915843600801</v>
      </c>
      <c r="AD45" s="184">
        <v>7.3662266946610586</v>
      </c>
      <c r="AE45" s="184">
        <v>7.4590325963822446</v>
      </c>
      <c r="AF45" s="184">
        <v>7.4868778564153056</v>
      </c>
      <c r="AG45" s="184">
        <v>7.6095979606491495</v>
      </c>
      <c r="AH45" s="184">
        <v>7.6975898483201144</v>
      </c>
      <c r="AI45" s="190">
        <v>5</v>
      </c>
    </row>
    <row r="46" spans="1:35">
      <c r="A46" s="125" t="s">
        <v>53</v>
      </c>
      <c r="B46" s="184">
        <v>7.6792470388112752</v>
      </c>
      <c r="C46" s="184">
        <v>7.6990633689722827</v>
      </c>
      <c r="D46" s="184">
        <v>7.5716929433781459</v>
      </c>
      <c r="E46" s="184">
        <v>7.7840361982957278</v>
      </c>
      <c r="F46" s="184">
        <v>7.7327832273515185</v>
      </c>
      <c r="G46" s="184">
        <v>7.584647725609063</v>
      </c>
      <c r="H46" s="184">
        <v>7.5060160606544857</v>
      </c>
      <c r="I46" s="184">
        <v>7.505968266238991</v>
      </c>
      <c r="J46" s="184">
        <v>7.5176210076044718</v>
      </c>
      <c r="K46" s="184">
        <v>7.5318908667848241</v>
      </c>
      <c r="L46" s="184">
        <v>7.3836333295085659</v>
      </c>
      <c r="M46" s="184">
        <v>7.2955102126563807</v>
      </c>
      <c r="N46" s="184">
        <v>7.2153457508645102</v>
      </c>
      <c r="O46" s="184">
        <v>7.2840889660506649</v>
      </c>
      <c r="P46" s="184">
        <v>7.3783643700156416</v>
      </c>
      <c r="Q46" s="184">
        <v>7.478462866039397</v>
      </c>
      <c r="R46" s="184">
        <v>7.5670903735772086</v>
      </c>
      <c r="S46" s="184">
        <v>7.7171228920409343</v>
      </c>
      <c r="T46" s="184">
        <v>7.6540727293733068</v>
      </c>
      <c r="U46" s="184">
        <v>7.8289166346267782</v>
      </c>
      <c r="V46" s="184">
        <v>8.0877587698693336</v>
      </c>
      <c r="W46" s="184">
        <v>7.7026206887728899</v>
      </c>
      <c r="X46" s="184">
        <v>7.9939550236598</v>
      </c>
      <c r="Y46" s="184">
        <v>7.7123903713323285</v>
      </c>
      <c r="Z46" s="184">
        <v>7.8720783132590375</v>
      </c>
      <c r="AA46" s="184">
        <v>7.9930620226984317</v>
      </c>
      <c r="AB46" s="184">
        <v>8.0064949519763502</v>
      </c>
      <c r="AC46" s="184">
        <v>8.0198041050780589</v>
      </c>
      <c r="AD46" s="184">
        <v>7.6303386225933343</v>
      </c>
      <c r="AE46" s="184">
        <v>7.5353109233958468</v>
      </c>
      <c r="AF46" s="184">
        <v>7.742734343631124</v>
      </c>
      <c r="AG46" s="184">
        <v>7.8997346103091948</v>
      </c>
      <c r="AH46" s="184">
        <v>7.9435088062103354</v>
      </c>
      <c r="AI46" s="190" t="s">
        <v>205</v>
      </c>
    </row>
    <row r="47" spans="1:35">
      <c r="A47" s="125" t="s">
        <v>54</v>
      </c>
      <c r="B47" s="184">
        <v>6.0478227493444336</v>
      </c>
      <c r="C47" s="184">
        <v>6.0319445215252445</v>
      </c>
      <c r="D47" s="184">
        <v>6.0407981370811088</v>
      </c>
      <c r="E47" s="184">
        <v>6.3570440004238087</v>
      </c>
      <c r="F47" s="184">
        <v>6.3981152828111947</v>
      </c>
      <c r="G47" s="184">
        <v>6.4671505173046242</v>
      </c>
      <c r="H47" s="184">
        <v>6.3115688216681578</v>
      </c>
      <c r="I47" s="184">
        <v>6.4097992862493918</v>
      </c>
      <c r="J47" s="184">
        <v>6.5289509669534995</v>
      </c>
      <c r="K47" s="184">
        <v>6.5424859601327725</v>
      </c>
      <c r="L47" s="184">
        <v>6.442809048273749</v>
      </c>
      <c r="M47" s="184">
        <v>6.4109145237810061</v>
      </c>
      <c r="N47" s="184">
        <v>6.4388414481616776</v>
      </c>
      <c r="O47" s="184">
        <v>6.706230227398799</v>
      </c>
      <c r="P47" s="184">
        <v>6.8467336567991639</v>
      </c>
      <c r="Q47" s="184">
        <v>6.9379541860650242</v>
      </c>
      <c r="R47" s="184">
        <v>6.9446423457771074</v>
      </c>
      <c r="S47" s="184">
        <v>7.0002756456644368</v>
      </c>
      <c r="T47" s="184">
        <v>6.7517755245059412</v>
      </c>
      <c r="U47" s="184">
        <v>6.8567639098713897</v>
      </c>
      <c r="V47" s="184">
        <v>7.2145080092907827</v>
      </c>
      <c r="W47" s="184">
        <v>6.9937077917816959</v>
      </c>
      <c r="X47" s="184">
        <v>7.1959830840982351</v>
      </c>
      <c r="Y47" s="184">
        <v>6.9218955367855495</v>
      </c>
      <c r="Z47" s="184">
        <v>7.0493610856062334</v>
      </c>
      <c r="AA47" s="184">
        <v>7.1716790783123265</v>
      </c>
      <c r="AB47" s="184">
        <v>7.3233811517087721</v>
      </c>
      <c r="AC47" s="184">
        <v>7.0839067874126789</v>
      </c>
      <c r="AD47" s="184">
        <v>6.7334601613100808</v>
      </c>
      <c r="AE47" s="184">
        <v>6.5442677065694577</v>
      </c>
      <c r="AF47" s="184">
        <v>6.5710129832808795</v>
      </c>
      <c r="AG47" s="184">
        <v>6.7353693640810972</v>
      </c>
      <c r="AH47" s="184">
        <v>6.805706588677114</v>
      </c>
      <c r="AI47" s="190" t="s">
        <v>137</v>
      </c>
    </row>
    <row r="48" spans="1:35">
      <c r="A48" s="125" t="s">
        <v>55</v>
      </c>
      <c r="B48" s="184">
        <v>5.3010956229877317</v>
      </c>
      <c r="C48" s="184">
        <v>5.2254378223818803</v>
      </c>
      <c r="D48" s="184">
        <v>5.6330624276701409</v>
      </c>
      <c r="E48" s="184">
        <v>5.8537754749970903</v>
      </c>
      <c r="F48" s="184">
        <v>5.9319748870964917</v>
      </c>
      <c r="G48" s="184">
        <v>6.0830887374825835</v>
      </c>
      <c r="H48" s="184">
        <v>6.1476172013053381</v>
      </c>
      <c r="I48" s="184">
        <v>6.4939768209256377</v>
      </c>
      <c r="J48" s="184">
        <v>6.6614760217421436</v>
      </c>
      <c r="K48" s="184">
        <v>6.4861929435558041</v>
      </c>
      <c r="L48" s="184">
        <v>6.0175256308246823</v>
      </c>
      <c r="M48" s="184">
        <v>6.0003710134990884</v>
      </c>
      <c r="N48" s="184">
        <v>6.1910869702685369</v>
      </c>
      <c r="O48" s="184">
        <v>6.2334572177713348</v>
      </c>
      <c r="P48" s="184">
        <v>6.3286478222123419</v>
      </c>
      <c r="Q48" s="184">
        <v>6.465271861176717</v>
      </c>
      <c r="R48" s="184">
        <v>6.5584825266428863</v>
      </c>
      <c r="S48" s="184">
        <v>6.6767318921011514</v>
      </c>
      <c r="T48" s="184">
        <v>6.7160679500919649</v>
      </c>
      <c r="U48" s="184">
        <v>6.6747391539512684</v>
      </c>
      <c r="V48" s="184">
        <v>6.812878325629959</v>
      </c>
      <c r="W48" s="184">
        <v>6.6600416606509443</v>
      </c>
      <c r="X48" s="184">
        <v>6.8078740167557505</v>
      </c>
      <c r="Y48" s="184">
        <v>6.5497999164552354</v>
      </c>
      <c r="Z48" s="184">
        <v>6.4271605991788912</v>
      </c>
      <c r="AA48" s="184">
        <v>6.475059203692795</v>
      </c>
      <c r="AB48" s="184">
        <v>6.4696805742519885</v>
      </c>
      <c r="AC48" s="184">
        <v>6.4120573344168745</v>
      </c>
      <c r="AD48" s="184">
        <v>6.0955187307348035</v>
      </c>
      <c r="AE48" s="184">
        <v>6.0624452096916395</v>
      </c>
      <c r="AF48" s="184">
        <v>6.3151377007122775</v>
      </c>
      <c r="AG48" s="184">
        <v>6.3629526549760094</v>
      </c>
      <c r="AH48" s="184">
        <v>6.3371349124395735</v>
      </c>
      <c r="AI48" s="190" t="s">
        <v>306</v>
      </c>
    </row>
    <row r="49" spans="1:35">
      <c r="A49" s="125" t="s">
        <v>56</v>
      </c>
      <c r="B49" s="184">
        <v>6.9873107938552073</v>
      </c>
      <c r="C49" s="184">
        <v>7.0829493479237753</v>
      </c>
      <c r="D49" s="184">
        <v>7.1380245399828501</v>
      </c>
      <c r="E49" s="184">
        <v>7.4017419706535961</v>
      </c>
      <c r="F49" s="184">
        <v>7.506329449574058</v>
      </c>
      <c r="G49" s="184">
        <v>7.6070548920151095</v>
      </c>
      <c r="H49" s="184">
        <v>7.6146506008766464</v>
      </c>
      <c r="I49" s="184">
        <v>7.6624364104197511</v>
      </c>
      <c r="J49" s="184">
        <v>7.6917232197231007</v>
      </c>
      <c r="K49" s="184">
        <v>7.6309882247869707</v>
      </c>
      <c r="L49" s="184">
        <v>7.3981009685619172</v>
      </c>
      <c r="M49" s="184">
        <v>7.3728163027228995</v>
      </c>
      <c r="N49" s="184">
        <v>7.4019045093794125</v>
      </c>
      <c r="O49" s="184">
        <v>7.4790225640493437</v>
      </c>
      <c r="P49" s="184">
        <v>7.4776986312826628</v>
      </c>
      <c r="Q49" s="184">
        <v>7.4653425589670919</v>
      </c>
      <c r="R49" s="184">
        <v>7.6172047954584725</v>
      </c>
      <c r="S49" s="184">
        <v>7.6379420787831904</v>
      </c>
      <c r="T49" s="184">
        <v>7.6287441046470468</v>
      </c>
      <c r="U49" s="184">
        <v>7.7023400708768675</v>
      </c>
      <c r="V49" s="184">
        <v>7.9630873430416926</v>
      </c>
      <c r="W49" s="184">
        <v>7.7994789031955634</v>
      </c>
      <c r="X49" s="184">
        <v>7.9709567540097694</v>
      </c>
      <c r="Y49" s="184">
        <v>7.7409362534522446</v>
      </c>
      <c r="Z49" s="184">
        <v>7.7465158306289537</v>
      </c>
      <c r="AA49" s="184">
        <v>7.7925272026961308</v>
      </c>
      <c r="AB49" s="184">
        <v>7.7997795873584934</v>
      </c>
      <c r="AC49" s="184">
        <v>7.7027613708579601</v>
      </c>
      <c r="AD49" s="184">
        <v>7.5697995954042741</v>
      </c>
      <c r="AE49" s="184">
        <v>7.5144090866492377</v>
      </c>
      <c r="AF49" s="184">
        <v>7.6486722738444284</v>
      </c>
      <c r="AG49" s="184">
        <v>7.7125953977730788</v>
      </c>
      <c r="AH49" s="184">
        <v>7.6406249211166086</v>
      </c>
      <c r="AI49" s="190">
        <v>6</v>
      </c>
    </row>
    <row r="50" spans="1:35">
      <c r="A50" s="125" t="s">
        <v>57</v>
      </c>
      <c r="B50" s="184">
        <v>6.0791257648220558</v>
      </c>
      <c r="C50" s="184">
        <v>6.0430143184355734</v>
      </c>
      <c r="D50" s="184">
        <v>5.9917966491186236</v>
      </c>
      <c r="E50" s="184">
        <v>6.075411239258635</v>
      </c>
      <c r="F50" s="184">
        <v>6.0963284204783674</v>
      </c>
      <c r="G50" s="184">
        <v>6.0583545707933268</v>
      </c>
      <c r="H50" s="184">
        <v>6.1742806306664457</v>
      </c>
      <c r="I50" s="184">
        <v>6.3112415624491689</v>
      </c>
      <c r="J50" s="184">
        <v>6.4592359501124035</v>
      </c>
      <c r="K50" s="184">
        <v>6.2688066911215197</v>
      </c>
      <c r="L50" s="184">
        <v>6.1393028709339861</v>
      </c>
      <c r="M50" s="184">
        <v>6.1390285460065748</v>
      </c>
      <c r="N50" s="184">
        <v>6.0644090516738238</v>
      </c>
      <c r="O50" s="184">
        <v>6.1505802539872718</v>
      </c>
      <c r="P50" s="184">
        <v>5.9877846863743036</v>
      </c>
      <c r="Q50" s="184">
        <v>6.2837079211322573</v>
      </c>
      <c r="R50" s="184">
        <v>6.461775783476253</v>
      </c>
      <c r="S50" s="184">
        <v>6.6612703536656293</v>
      </c>
      <c r="T50" s="184">
        <v>6.5246880984617901</v>
      </c>
      <c r="U50" s="184">
        <v>6.6254355048405031</v>
      </c>
      <c r="V50" s="184">
        <v>7.0066852400283226</v>
      </c>
      <c r="W50" s="184">
        <v>6.4524140849489164</v>
      </c>
      <c r="X50" s="184">
        <v>6.9830449967174459</v>
      </c>
      <c r="Y50" s="184">
        <v>6.5717781855808539</v>
      </c>
      <c r="Z50" s="184">
        <v>6.728367092667245</v>
      </c>
      <c r="AA50" s="184">
        <v>6.8072883714920422</v>
      </c>
      <c r="AB50" s="184">
        <v>6.778839342830385</v>
      </c>
      <c r="AC50" s="184">
        <v>6.7279566528275359</v>
      </c>
      <c r="AD50" s="184">
        <v>6.4233761321514669</v>
      </c>
      <c r="AE50" s="184">
        <v>6.2548794751512098</v>
      </c>
      <c r="AF50" s="184">
        <v>6.4175005354768118</v>
      </c>
      <c r="AG50" s="184">
        <v>6.6696280202112126</v>
      </c>
      <c r="AH50" s="184">
        <v>6.7477512018586703</v>
      </c>
      <c r="AI50" s="190" t="s">
        <v>183</v>
      </c>
    </row>
    <row r="51" spans="1:35">
      <c r="A51" s="71" t="s">
        <v>75</v>
      </c>
      <c r="B51" s="184">
        <v>4.615973374007182</v>
      </c>
      <c r="C51" s="184">
        <v>4.6643607536151377</v>
      </c>
      <c r="D51" s="184">
        <v>4.3622962429051357</v>
      </c>
      <c r="E51" s="184">
        <v>4.6149872234368301</v>
      </c>
      <c r="F51" s="184">
        <v>4.6998960328846389</v>
      </c>
      <c r="G51" s="184">
        <v>4.8222862711425218</v>
      </c>
      <c r="H51" s="184">
        <v>5.0094289262162173</v>
      </c>
      <c r="I51" s="184">
        <v>5.5712030534433969</v>
      </c>
      <c r="J51" s="184">
        <v>5.6789994763866503</v>
      </c>
      <c r="K51" s="184">
        <v>5.5532936731131963</v>
      </c>
      <c r="L51" s="184">
        <v>5.3324788503485863</v>
      </c>
      <c r="M51" s="184">
        <v>5.4041209343341832</v>
      </c>
      <c r="N51" s="184">
        <v>5.2453756117786527</v>
      </c>
      <c r="O51" s="184">
        <v>5.4820715245171892</v>
      </c>
      <c r="P51" s="184">
        <v>5.5243240129052715</v>
      </c>
      <c r="Q51" s="184">
        <v>5.6539945604907276</v>
      </c>
      <c r="R51" s="184">
        <v>5.6831131420812815</v>
      </c>
      <c r="S51" s="184">
        <v>5.8865497207411925</v>
      </c>
      <c r="T51" s="184">
        <v>5.77864960515641</v>
      </c>
      <c r="U51" s="184">
        <v>5.8938565066828383</v>
      </c>
      <c r="V51" s="184">
        <v>6.4409915185551192</v>
      </c>
      <c r="W51" s="184">
        <v>5.5477856602834654</v>
      </c>
      <c r="X51" s="184">
        <v>6.444341994669073</v>
      </c>
      <c r="Y51" s="184">
        <v>5.823603174195231</v>
      </c>
      <c r="Z51" s="184">
        <v>6.022086551035617</v>
      </c>
      <c r="AA51" s="184">
        <v>6.4156881105377339</v>
      </c>
      <c r="AB51" s="184">
        <v>6.32231931053078</v>
      </c>
      <c r="AC51" s="184">
        <v>6.3198333240203963</v>
      </c>
      <c r="AD51" s="184">
        <v>6.1427579857088501</v>
      </c>
      <c r="AE51" s="184">
        <v>5.9495672296650817</v>
      </c>
      <c r="AF51" s="184">
        <v>5.989559728805574</v>
      </c>
      <c r="AG51" s="184">
        <v>6.2384760306435822</v>
      </c>
      <c r="AH51" s="184">
        <v>6.2541178529305546</v>
      </c>
      <c r="AI51" s="190" t="s">
        <v>306</v>
      </c>
    </row>
    <row r="52" spans="1:35">
      <c r="A52" s="125" t="s">
        <v>58</v>
      </c>
      <c r="B52" s="184">
        <v>5.6711367767842669</v>
      </c>
      <c r="C52" s="184">
        <v>5.7078807639154938</v>
      </c>
      <c r="D52" s="184">
        <v>5.0916446375411288</v>
      </c>
      <c r="E52" s="184">
        <v>5.3372592978682478</v>
      </c>
      <c r="F52" s="184">
        <v>5.4451678365542122</v>
      </c>
      <c r="G52" s="184">
        <v>5.3381323526651947</v>
      </c>
      <c r="H52" s="184">
        <v>5.6508181250486702</v>
      </c>
      <c r="I52" s="184">
        <v>5.8339362322601218</v>
      </c>
      <c r="J52" s="184">
        <v>6.063886176047192</v>
      </c>
      <c r="K52" s="184">
        <v>6.132267326469325</v>
      </c>
      <c r="L52" s="184">
        <v>5.9490361170828523</v>
      </c>
      <c r="M52" s="184">
        <v>6.0246533126190869</v>
      </c>
      <c r="N52" s="184">
        <v>6.0347099367878405</v>
      </c>
      <c r="O52" s="184">
        <v>6.1650389086875625</v>
      </c>
      <c r="P52" s="184">
        <v>6.2049789197613938</v>
      </c>
      <c r="Q52" s="184">
        <v>6.3125629794643068</v>
      </c>
      <c r="R52" s="184">
        <v>6.3629361682650485</v>
      </c>
      <c r="S52" s="184">
        <v>6.6003460291548803</v>
      </c>
      <c r="T52" s="184">
        <v>6.5156665271361609</v>
      </c>
      <c r="U52" s="184">
        <v>6.5883375441616243</v>
      </c>
      <c r="V52" s="184">
        <v>7.0118570751120979</v>
      </c>
      <c r="W52" s="184">
        <v>6.5573699082773445</v>
      </c>
      <c r="X52" s="184">
        <v>7.0990953554218912</v>
      </c>
      <c r="Y52" s="184">
        <v>6.6654929089428387</v>
      </c>
      <c r="Z52" s="184">
        <v>6.6980663010168433</v>
      </c>
      <c r="AA52" s="184">
        <v>6.731840114096741</v>
      </c>
      <c r="AB52" s="184">
        <v>6.7719978440781823</v>
      </c>
      <c r="AC52" s="184">
        <v>6.6190811762288844</v>
      </c>
      <c r="AD52" s="184">
        <v>6.182042548650549</v>
      </c>
      <c r="AE52" s="184">
        <v>6.2166186692693861</v>
      </c>
      <c r="AF52" s="184">
        <v>6.3749306794393137</v>
      </c>
      <c r="AG52" s="184">
        <v>6.560445454154447</v>
      </c>
      <c r="AH52" s="184">
        <v>6.4888013058194156</v>
      </c>
      <c r="AI52" s="190" t="s">
        <v>337</v>
      </c>
    </row>
    <row r="53" spans="1:35">
      <c r="A53" s="126" t="s">
        <v>59</v>
      </c>
      <c r="B53" s="185">
        <v>6.7287536471605902</v>
      </c>
      <c r="C53" s="185">
        <v>6.0406790930535843</v>
      </c>
      <c r="D53" s="185">
        <v>5.4129809354181324</v>
      </c>
      <c r="E53" s="185">
        <v>5.4905731366555122</v>
      </c>
      <c r="F53" s="185">
        <v>5.5528662116288281</v>
      </c>
      <c r="G53" s="185">
        <v>5.3439038245831236</v>
      </c>
      <c r="H53" s="185">
        <v>5.3346580385121145</v>
      </c>
      <c r="I53" s="185">
        <v>5.7134478685529757</v>
      </c>
      <c r="J53" s="185">
        <v>6.0701461073468783</v>
      </c>
      <c r="K53" s="185">
        <v>6.1871102267721447</v>
      </c>
      <c r="L53" s="185">
        <v>6.1089808621635031</v>
      </c>
      <c r="M53" s="185">
        <v>6.0464267361142747</v>
      </c>
      <c r="N53" s="185">
        <v>6.2489555185926973</v>
      </c>
      <c r="O53" s="185">
        <v>6.3344373480649558</v>
      </c>
      <c r="P53" s="185">
        <v>6.5015669633105979</v>
      </c>
      <c r="Q53" s="185">
        <v>6.5714467664920369</v>
      </c>
      <c r="R53" s="185">
        <v>6.7454843053536067</v>
      </c>
      <c r="S53" s="185">
        <v>6.8472775181571812</v>
      </c>
      <c r="T53" s="185">
        <v>6.9336534228298587</v>
      </c>
      <c r="U53" s="185">
        <v>7.0782649321986604</v>
      </c>
      <c r="V53" s="185">
        <v>7.3567050062226782</v>
      </c>
      <c r="W53" s="185">
        <v>6.8870974701815841</v>
      </c>
      <c r="X53" s="185">
        <v>7.3730489003697057</v>
      </c>
      <c r="Y53" s="185">
        <v>7.0434282055166264</v>
      </c>
      <c r="Z53" s="185">
        <v>7.0051957803659484</v>
      </c>
      <c r="AA53" s="185">
        <v>7.2106615891721875</v>
      </c>
      <c r="AB53" s="185">
        <v>7.0607513975401011</v>
      </c>
      <c r="AC53" s="185">
        <v>6.9449340915979407</v>
      </c>
      <c r="AD53" s="185">
        <v>6.3020322798243518</v>
      </c>
      <c r="AE53" s="185">
        <v>6.2843327219611966</v>
      </c>
      <c r="AF53" s="185">
        <v>6.5860097787982204</v>
      </c>
      <c r="AG53" s="185">
        <v>6.7432464185725971</v>
      </c>
      <c r="AH53" s="185">
        <v>7.0242576447974008</v>
      </c>
      <c r="AI53" s="191" t="s">
        <v>135</v>
      </c>
    </row>
    <row r="55" spans="1:35">
      <c r="A55" s="62"/>
      <c r="B55" s="82"/>
      <c r="C55" s="82"/>
      <c r="D55" s="82"/>
    </row>
    <row r="56" spans="1:35">
      <c r="B56" s="82"/>
      <c r="C56" s="82"/>
      <c r="D56" s="82"/>
    </row>
    <row r="57" spans="1:35">
      <c r="B57" s="82"/>
      <c r="C57" s="82"/>
      <c r="D57" s="82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48" zoomScale="150" zoomScaleNormal="150" zoomScalePageLayoutView="150" workbookViewId="0">
      <selection activeCell="B47" sqref="B47:M97"/>
    </sheetView>
  </sheetViews>
  <sheetFormatPr baseColWidth="10" defaultColWidth="8.83203125" defaultRowHeight="14" x14ac:dyDescent="0"/>
  <cols>
    <col min="1" max="1" width="28" style="58" customWidth="1"/>
    <col min="2" max="12" width="5.6640625" style="81" customWidth="1"/>
    <col min="13" max="13" width="8.83203125" style="81"/>
    <col min="14" max="16384" width="8.83203125" style="58"/>
  </cols>
  <sheetData>
    <row r="1" spans="1:14">
      <c r="A1" s="4" t="s">
        <v>373</v>
      </c>
    </row>
    <row r="2" spans="1:14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358</v>
      </c>
    </row>
    <row r="3" spans="1:14">
      <c r="A3" s="79" t="s">
        <v>354</v>
      </c>
      <c r="B3" s="177">
        <v>7.0439480648256829</v>
      </c>
      <c r="C3" s="177">
        <v>7.0749994160293825</v>
      </c>
      <c r="D3" s="177">
        <v>7.0926133456394025</v>
      </c>
      <c r="E3" s="177">
        <v>7.1567082292469966</v>
      </c>
      <c r="F3" s="178">
        <v>7.1891401453952479</v>
      </c>
      <c r="G3" s="178">
        <v>7.1743728710057679</v>
      </c>
      <c r="H3" s="177">
        <v>6.7460398457939919</v>
      </c>
      <c r="I3" s="177">
        <v>6.627576546390924</v>
      </c>
      <c r="J3" s="177">
        <v>6.9575784411985406</v>
      </c>
      <c r="K3" s="179">
        <v>6.9779725757174704</v>
      </c>
      <c r="L3" s="179">
        <v>7.0166965937074224</v>
      </c>
      <c r="M3" s="189"/>
    </row>
    <row r="4" spans="1:14">
      <c r="A4" s="117" t="s">
        <v>60</v>
      </c>
      <c r="B4" s="180">
        <v>8.0521097618245143</v>
      </c>
      <c r="C4" s="180">
        <v>8.1547589082870857</v>
      </c>
      <c r="D4" s="180">
        <v>8.2629252129653867</v>
      </c>
      <c r="E4" s="180">
        <v>8.3499552637674697</v>
      </c>
      <c r="F4" s="180">
        <v>8.4135288945986897</v>
      </c>
      <c r="G4" s="180">
        <v>8.3866820146101251</v>
      </c>
      <c r="H4" s="180">
        <v>7.8956199075169113</v>
      </c>
      <c r="I4" s="180">
        <v>7.9703602310811146</v>
      </c>
      <c r="J4" s="180">
        <v>8.2779597897964763</v>
      </c>
      <c r="K4" s="180">
        <v>8.3724530791440799</v>
      </c>
      <c r="L4" s="180">
        <v>8.4070722577639145</v>
      </c>
      <c r="M4" s="190">
        <v>1</v>
      </c>
      <c r="N4" s="118"/>
    </row>
    <row r="5" spans="1:14">
      <c r="A5" s="117" t="s">
        <v>61</v>
      </c>
      <c r="B5" s="180">
        <v>7.6580555684428173</v>
      </c>
      <c r="C5" s="180">
        <v>7.7445979403589904</v>
      </c>
      <c r="D5" s="180">
        <v>7.8394196476171087</v>
      </c>
      <c r="E5" s="180">
        <v>7.948044723923843</v>
      </c>
      <c r="F5" s="180">
        <v>7.9617303793896417</v>
      </c>
      <c r="G5" s="180">
        <v>7.8705872254937699</v>
      </c>
      <c r="H5" s="180">
        <v>7.3977205510016706</v>
      </c>
      <c r="I5" s="180">
        <v>7.3905225643789585</v>
      </c>
      <c r="J5" s="180">
        <v>7.6887616798271576</v>
      </c>
      <c r="K5" s="180">
        <v>7.6173399228490579</v>
      </c>
      <c r="L5" s="180">
        <v>7.764350487173445</v>
      </c>
      <c r="M5" s="198">
        <v>3</v>
      </c>
      <c r="N5" s="113"/>
    </row>
    <row r="6" spans="1:14">
      <c r="A6" s="117" t="s">
        <v>62</v>
      </c>
      <c r="B6" s="180">
        <v>7.1511015032357346</v>
      </c>
      <c r="C6" s="180">
        <v>7.1374571455367199</v>
      </c>
      <c r="D6" s="180">
        <v>7.0939706231147985</v>
      </c>
      <c r="E6" s="180">
        <v>7.1924545960420749</v>
      </c>
      <c r="F6" s="180">
        <v>7.200389292533564</v>
      </c>
      <c r="G6" s="180">
        <v>7.1659639501320358</v>
      </c>
      <c r="H6" s="180">
        <v>6.7619960616554406</v>
      </c>
      <c r="I6" s="180">
        <v>6.672464226777068</v>
      </c>
      <c r="J6" s="180">
        <v>6.9229223906466579</v>
      </c>
      <c r="K6" s="180">
        <v>6.7497224646976974</v>
      </c>
      <c r="L6" s="180">
        <v>6.9996189787868204</v>
      </c>
      <c r="M6" s="190">
        <v>36</v>
      </c>
      <c r="N6" s="113"/>
    </row>
    <row r="7" spans="1:14">
      <c r="A7" s="119" t="s">
        <v>63</v>
      </c>
      <c r="B7" s="199">
        <v>6.6995780623643455</v>
      </c>
      <c r="C7" s="199">
        <v>6.6737539938077521</v>
      </c>
      <c r="D7" s="199">
        <v>6.652487630759234</v>
      </c>
      <c r="E7" s="199">
        <v>6.6829988160222786</v>
      </c>
      <c r="F7" s="199">
        <v>6.7178465635831275</v>
      </c>
      <c r="G7" s="199">
        <v>6.6924368107464423</v>
      </c>
      <c r="H7" s="199">
        <v>6.2396510617248042</v>
      </c>
      <c r="I7" s="199">
        <v>6.1137837027772788</v>
      </c>
      <c r="J7" s="199">
        <v>6.3479422474940908</v>
      </c>
      <c r="K7" s="199">
        <v>6.5252897881867788</v>
      </c>
      <c r="L7" s="199">
        <v>6.4763968207649221</v>
      </c>
      <c r="M7" s="190">
        <v>59</v>
      </c>
      <c r="N7" s="113"/>
    </row>
    <row r="8" spans="1:14">
      <c r="A8" s="119" t="s">
        <v>64</v>
      </c>
      <c r="B8" s="199">
        <v>5.9911238392363373</v>
      </c>
      <c r="C8" s="199">
        <v>6.0319183199934452</v>
      </c>
      <c r="D8" s="199">
        <v>6.0283388692077553</v>
      </c>
      <c r="E8" s="199">
        <v>6.1112893836171942</v>
      </c>
      <c r="F8" s="199">
        <v>6.2491824924216282</v>
      </c>
      <c r="G8" s="199">
        <v>6.269633635321096</v>
      </c>
      <c r="H8" s="199">
        <v>5.8508877602565406</v>
      </c>
      <c r="I8" s="199">
        <v>5.382251074949937</v>
      </c>
      <c r="J8" s="199">
        <v>5.7614173906154083</v>
      </c>
      <c r="K8" s="199">
        <v>5.8639241908332682</v>
      </c>
      <c r="L8" s="199">
        <v>6.1505555581218285</v>
      </c>
      <c r="M8" s="190">
        <v>64</v>
      </c>
      <c r="N8" s="113"/>
    </row>
    <row r="9" spans="1:14">
      <c r="A9" s="117" t="s">
        <v>65</v>
      </c>
      <c r="B9" s="180">
        <v>6.8049170739453411</v>
      </c>
      <c r="C9" s="180">
        <v>6.7648525848335606</v>
      </c>
      <c r="D9" s="180">
        <v>6.7294400872688369</v>
      </c>
      <c r="E9" s="180">
        <v>6.7796357868444712</v>
      </c>
      <c r="F9" s="180">
        <v>6.7381498363003152</v>
      </c>
      <c r="G9" s="180">
        <v>6.7282965237881438</v>
      </c>
      <c r="H9" s="180">
        <v>6.3138418173511024</v>
      </c>
      <c r="I9" s="180">
        <v>6.2261376583636903</v>
      </c>
      <c r="J9" s="180">
        <v>6.7191799699568113</v>
      </c>
      <c r="K9" s="180">
        <v>6.5240838317618506</v>
      </c>
      <c r="L9" s="180">
        <v>6.4781844890836249</v>
      </c>
      <c r="M9" s="190">
        <v>58</v>
      </c>
      <c r="N9" s="113"/>
    </row>
    <row r="10" spans="1:14">
      <c r="A10" s="117" t="s">
        <v>66</v>
      </c>
      <c r="B10" s="180">
        <v>7.8662930264359243</v>
      </c>
      <c r="C10" s="180">
        <v>7.8890372481225324</v>
      </c>
      <c r="D10" s="180">
        <v>7.8809080073714304</v>
      </c>
      <c r="E10" s="180">
        <v>7.8972585067376091</v>
      </c>
      <c r="F10" s="180">
        <v>7.8797032481598421</v>
      </c>
      <c r="G10" s="180">
        <v>7.7704320585140136</v>
      </c>
      <c r="H10" s="180">
        <v>7.3162618838108173</v>
      </c>
      <c r="I10" s="180">
        <v>7.0868259792057895</v>
      </c>
      <c r="J10" s="180">
        <v>7.3188774877551284</v>
      </c>
      <c r="K10" s="180">
        <v>7.3878142009670631</v>
      </c>
      <c r="L10" s="180">
        <v>7.4793230421827701</v>
      </c>
      <c r="M10" s="198">
        <v>7</v>
      </c>
      <c r="N10" s="113"/>
    </row>
    <row r="11" spans="1:14">
      <c r="A11" s="119" t="s">
        <v>67</v>
      </c>
      <c r="B11" s="199">
        <v>6.181527389699661</v>
      </c>
      <c r="C11" s="199">
        <v>6.2327247657190261</v>
      </c>
      <c r="D11" s="199">
        <v>6.2390786988203066</v>
      </c>
      <c r="E11" s="199">
        <v>6.2474784357992172</v>
      </c>
      <c r="F11" s="199">
        <v>6.1861268104034517</v>
      </c>
      <c r="G11" s="199">
        <v>6.1560538564092253</v>
      </c>
      <c r="H11" s="199">
        <v>5.783104195666219</v>
      </c>
      <c r="I11" s="199">
        <v>5.4346886574985511</v>
      </c>
      <c r="J11" s="199">
        <v>5.8683179696914811</v>
      </c>
      <c r="K11" s="199">
        <v>5.864714819959679</v>
      </c>
      <c r="L11" s="199">
        <v>5.9034665923983916</v>
      </c>
      <c r="M11" s="190">
        <v>65</v>
      </c>
      <c r="N11" s="113"/>
    </row>
    <row r="12" spans="1:14">
      <c r="A12" s="117" t="s">
        <v>68</v>
      </c>
      <c r="B12" s="180">
        <v>7.2449567369640588</v>
      </c>
      <c r="C12" s="180">
        <v>7.2815978513383115</v>
      </c>
      <c r="D12" s="180">
        <v>7.2800704105947371</v>
      </c>
      <c r="E12" s="180">
        <v>7.2990307326109516</v>
      </c>
      <c r="F12" s="180">
        <v>7.3313134619974587</v>
      </c>
      <c r="G12" s="180">
        <v>7.2896754128553436</v>
      </c>
      <c r="H12" s="180">
        <v>6.8865073533953618</v>
      </c>
      <c r="I12" s="180">
        <v>6.8182894355613533</v>
      </c>
      <c r="J12" s="180">
        <v>7.2713225615796517</v>
      </c>
      <c r="K12" s="180">
        <v>7.3406953798285866</v>
      </c>
      <c r="L12" s="180">
        <v>6.8708294427336032</v>
      </c>
      <c r="M12" s="190">
        <v>50</v>
      </c>
      <c r="N12" s="113"/>
    </row>
    <row r="13" spans="1:14">
      <c r="A13" s="120" t="s">
        <v>69</v>
      </c>
      <c r="B13" s="181">
        <v>6.7898176861080977</v>
      </c>
      <c r="C13" s="181">
        <v>6.8392954022963943</v>
      </c>
      <c r="D13" s="181">
        <v>6.9194942686744207</v>
      </c>
      <c r="E13" s="181">
        <v>7.0589360471048499</v>
      </c>
      <c r="F13" s="181">
        <v>7.2134304745647624</v>
      </c>
      <c r="G13" s="181">
        <v>7.4139672221874999</v>
      </c>
      <c r="H13" s="181">
        <v>7.0148078655610524</v>
      </c>
      <c r="I13" s="181">
        <v>7.180441933315489</v>
      </c>
      <c r="J13" s="181">
        <v>7.3990829246225518</v>
      </c>
      <c r="K13" s="181">
        <v>7.5336880789466365</v>
      </c>
      <c r="L13" s="181">
        <v>7.6371682680649036</v>
      </c>
      <c r="M13" s="191">
        <v>4</v>
      </c>
      <c r="N13" s="113"/>
    </row>
    <row r="14" spans="1:14" s="116" customFormat="1">
      <c r="A14" s="142" t="s">
        <v>356</v>
      </c>
      <c r="B14" s="182">
        <v>6.4617062795509872</v>
      </c>
      <c r="C14" s="182">
        <v>6.4158441644178543</v>
      </c>
      <c r="D14" s="182">
        <v>6.6366602577518901</v>
      </c>
      <c r="E14" s="182">
        <v>6.3721798449845375</v>
      </c>
      <c r="F14" s="182">
        <v>6.4583123465363776</v>
      </c>
      <c r="G14" s="182">
        <v>5.4892365014886781</v>
      </c>
      <c r="H14" s="182">
        <v>5.0754024552555839</v>
      </c>
      <c r="I14" s="182">
        <v>5.0350766608183646</v>
      </c>
      <c r="J14" s="182">
        <v>5.2146090381967749</v>
      </c>
      <c r="K14" s="183">
        <v>5.3490146097052449</v>
      </c>
      <c r="L14" s="183">
        <v>5.1358306411752057</v>
      </c>
      <c r="M14" s="190"/>
    </row>
    <row r="15" spans="1:14">
      <c r="A15" s="127" t="s">
        <v>151</v>
      </c>
      <c r="B15" s="174">
        <v>6.9316652862295598</v>
      </c>
      <c r="C15" s="174">
        <v>6.5107509936008094</v>
      </c>
      <c r="D15" s="174">
        <v>6.858862198594343</v>
      </c>
      <c r="E15" s="174">
        <v>6.9738808835509865</v>
      </c>
      <c r="F15" s="174">
        <v>6.9973934601517795</v>
      </c>
      <c r="G15" s="174">
        <v>6.1005401388869629</v>
      </c>
      <c r="H15" s="174">
        <v>5.4054298089224568</v>
      </c>
      <c r="I15" s="174">
        <v>5.5993553533043663</v>
      </c>
      <c r="J15" s="174">
        <v>4.6770599683334861</v>
      </c>
      <c r="K15" s="174">
        <v>5.6470861664812988</v>
      </c>
      <c r="L15" s="174">
        <v>5.3942136007388051</v>
      </c>
      <c r="M15" s="198">
        <v>71</v>
      </c>
      <c r="N15" s="113"/>
    </row>
    <row r="16" spans="1:14">
      <c r="A16" s="98" t="s">
        <v>153</v>
      </c>
      <c r="B16" s="82">
        <v>8.1230400451101623</v>
      </c>
      <c r="C16" s="82">
        <v>8.0405878809378617</v>
      </c>
      <c r="D16" s="82">
        <v>8.0394423926052028</v>
      </c>
      <c r="E16" s="82">
        <v>7.9095735484724337</v>
      </c>
      <c r="F16" s="82">
        <v>8.0478125981361508</v>
      </c>
      <c r="G16" s="82">
        <v>7.2796507927229754</v>
      </c>
      <c r="H16" s="82">
        <v>6.998065522738349</v>
      </c>
      <c r="I16" s="82">
        <v>6.9886012927078021</v>
      </c>
      <c r="J16" s="82">
        <v>7.3304330451166893</v>
      </c>
      <c r="K16" s="82">
        <v>7.166581755848723</v>
      </c>
      <c r="L16" s="82">
        <v>6.8791923341268273</v>
      </c>
      <c r="M16" s="198">
        <v>49</v>
      </c>
      <c r="N16" s="113"/>
    </row>
    <row r="17" spans="1:14">
      <c r="A17" s="98" t="s">
        <v>160</v>
      </c>
      <c r="B17" s="82">
        <v>6.58872997103526</v>
      </c>
      <c r="C17" s="82">
        <v>6.8315459978212907</v>
      </c>
      <c r="D17" s="82">
        <v>7.0178393391644835</v>
      </c>
      <c r="E17" s="82">
        <v>6.5072638482806511</v>
      </c>
      <c r="F17" s="82">
        <v>6.1429280389177165</v>
      </c>
      <c r="G17" s="82">
        <v>5.0811131541880945</v>
      </c>
      <c r="H17" s="82">
        <v>4.0914756919743347</v>
      </c>
      <c r="I17" s="82">
        <v>4.862377172281902</v>
      </c>
      <c r="J17" s="82">
        <v>5.1417004518144722</v>
      </c>
      <c r="K17" s="82">
        <v>4.5821113561598068</v>
      </c>
      <c r="L17" s="82">
        <v>4.2093808647538875</v>
      </c>
      <c r="M17" s="198">
        <v>86</v>
      </c>
      <c r="N17" s="113"/>
    </row>
    <row r="18" spans="1:14">
      <c r="A18" s="98" t="s">
        <v>154</v>
      </c>
      <c r="B18" s="82">
        <v>4.0022901423875048</v>
      </c>
      <c r="C18" s="82">
        <v>4.6141838217477931</v>
      </c>
      <c r="D18" s="82">
        <v>4.0973955243480393</v>
      </c>
      <c r="E18" s="82">
        <v>4.5134695676408798</v>
      </c>
      <c r="F18" s="82">
        <v>5.2661826861542611</v>
      </c>
      <c r="G18" s="82">
        <v>3.9526736042426558</v>
      </c>
      <c r="H18" s="82">
        <v>4.361193625927295</v>
      </c>
      <c r="I18" s="82">
        <v>3.9947997043285075</v>
      </c>
      <c r="J18" s="82">
        <v>4.1979275749092784</v>
      </c>
      <c r="K18" s="82">
        <v>4.1798943631428962</v>
      </c>
      <c r="L18" s="82">
        <v>4.1796465611149127</v>
      </c>
      <c r="M18" s="190">
        <v>89</v>
      </c>
      <c r="N18" s="113"/>
    </row>
    <row r="19" spans="1:14">
      <c r="A19" s="98" t="s">
        <v>147</v>
      </c>
      <c r="B19" s="82">
        <v>7.4070848679326282</v>
      </c>
      <c r="C19" s="82">
        <v>7.286937232845168</v>
      </c>
      <c r="D19" s="82">
        <v>7.2351810118280566</v>
      </c>
      <c r="E19" s="82">
        <v>7.1304120252169945</v>
      </c>
      <c r="F19" s="82">
        <v>7.3539402366726376</v>
      </c>
      <c r="G19" s="82">
        <v>6.4034260892085335</v>
      </c>
      <c r="H19" s="82">
        <v>5.8284381352092529</v>
      </c>
      <c r="I19" s="82">
        <v>4.9966203966345306</v>
      </c>
      <c r="J19" s="82">
        <v>5.1295035091055281</v>
      </c>
      <c r="K19" s="82">
        <v>6.7388519805164098</v>
      </c>
      <c r="L19" s="82">
        <v>7.0106033859907679</v>
      </c>
      <c r="M19" s="198">
        <v>34</v>
      </c>
      <c r="N19" s="113"/>
    </row>
    <row r="20" spans="1:14">
      <c r="A20" s="71" t="s">
        <v>175</v>
      </c>
      <c r="B20" s="82">
        <v>4.5179612790587402</v>
      </c>
      <c r="C20" s="82">
        <v>5.5260097372295363</v>
      </c>
      <c r="D20" s="82">
        <v>5.5654495658650767</v>
      </c>
      <c r="E20" s="82">
        <v>5.2198981040629384</v>
      </c>
      <c r="F20" s="82">
        <v>5.5622638445573012</v>
      </c>
      <c r="G20" s="82">
        <v>4.4942402029318451</v>
      </c>
      <c r="H20" s="82">
        <v>4.1865342786807727</v>
      </c>
      <c r="I20" s="82">
        <v>3.9704513923342706</v>
      </c>
      <c r="J20" s="82">
        <v>4.2056670880937777</v>
      </c>
      <c r="K20" s="82">
        <v>4.1951803950627351</v>
      </c>
      <c r="L20" s="82">
        <v>4.1829960137777968</v>
      </c>
      <c r="M20" s="190">
        <v>88</v>
      </c>
      <c r="N20" s="113"/>
    </row>
    <row r="21" spans="1:14">
      <c r="A21" s="98" t="s">
        <v>176</v>
      </c>
      <c r="B21" s="82">
        <v>4.5630184328366301</v>
      </c>
      <c r="C21" s="82">
        <v>4.9035248547708967</v>
      </c>
      <c r="D21" s="82">
        <v>5.4549113271339262</v>
      </c>
      <c r="E21" s="82">
        <v>4.3182158958269197</v>
      </c>
      <c r="F21" s="82">
        <v>4.8306632895881947</v>
      </c>
      <c r="G21" s="82">
        <v>4.1655264692155178</v>
      </c>
      <c r="H21" s="82">
        <v>3.9267652162165034</v>
      </c>
      <c r="I21" s="82">
        <v>3.9109923510115396</v>
      </c>
      <c r="J21" s="82">
        <v>4.1679569784663517</v>
      </c>
      <c r="K21" s="82">
        <v>4.1588620587159468</v>
      </c>
      <c r="L21" s="82">
        <v>4.1602486510736778</v>
      </c>
      <c r="M21" s="198">
        <v>90</v>
      </c>
      <c r="N21" s="113"/>
    </row>
    <row r="22" spans="1:14">
      <c r="A22" s="106" t="s">
        <v>161</v>
      </c>
      <c r="B22" s="91">
        <v>6.9677379036630533</v>
      </c>
      <c r="C22" s="91">
        <v>7.2552351679511053</v>
      </c>
      <c r="D22" s="91">
        <v>7.2258523406084691</v>
      </c>
      <c r="E22" s="91">
        <v>7.3373603401156799</v>
      </c>
      <c r="F22" s="91">
        <v>7.8543129770851348</v>
      </c>
      <c r="G22" s="91">
        <v>6.664021718922168</v>
      </c>
      <c r="H22" s="91">
        <v>5.6047913830812108</v>
      </c>
      <c r="I22" s="91">
        <v>5.364588044258058</v>
      </c>
      <c r="J22" s="91">
        <v>5.2800197479392077</v>
      </c>
      <c r="K22" s="91">
        <v>5.4569018913033842</v>
      </c>
      <c r="L22" s="91">
        <v>5.1913352166241111</v>
      </c>
      <c r="M22" s="200">
        <v>74</v>
      </c>
      <c r="N22" s="113"/>
    </row>
    <row r="23" spans="1:14">
      <c r="A23" s="98" t="s">
        <v>204</v>
      </c>
      <c r="B23" s="82">
        <v>6.1535117616477653</v>
      </c>
      <c r="C23" s="82">
        <v>6.2298552493726245</v>
      </c>
      <c r="D23" s="82">
        <v>6.1007030875220511</v>
      </c>
      <c r="E23" s="82">
        <v>6.0175652489243756</v>
      </c>
      <c r="F23" s="82">
        <v>6.2050572631984746</v>
      </c>
      <c r="G23" s="82">
        <v>5.8665748116189249</v>
      </c>
      <c r="H23" s="82">
        <v>5.519325210907267</v>
      </c>
      <c r="I23" s="82">
        <v>5.4070214127896064</v>
      </c>
      <c r="J23" s="82">
        <v>5.6650192604995588</v>
      </c>
      <c r="K23" s="82">
        <v>5.3247156864895544</v>
      </c>
      <c r="L23" s="82">
        <v>5.2856697404720849</v>
      </c>
      <c r="M23" s="190">
        <v>73</v>
      </c>
      <c r="N23" s="113"/>
    </row>
    <row r="24" spans="1:14">
      <c r="A24" s="98" t="s">
        <v>159</v>
      </c>
      <c r="B24" s="82">
        <v>6.0699449480499919</v>
      </c>
      <c r="C24" s="82">
        <v>5.2572153060410409</v>
      </c>
      <c r="D24" s="82">
        <v>5.9875102974926229</v>
      </c>
      <c r="E24" s="82">
        <v>5.221096312316921</v>
      </c>
      <c r="F24" s="82">
        <v>5.4281999489297803</v>
      </c>
      <c r="G24" s="82">
        <v>4.1343716716302046</v>
      </c>
      <c r="H24" s="82">
        <v>3.8945466983498771</v>
      </c>
      <c r="I24" s="82">
        <v>3.8763666725451698</v>
      </c>
      <c r="J24" s="82">
        <v>4.1249257709792158</v>
      </c>
      <c r="K24" s="82">
        <v>4.1285003537720595</v>
      </c>
      <c r="L24" s="82">
        <v>4.1279290726263174</v>
      </c>
      <c r="M24" s="198">
        <v>91</v>
      </c>
      <c r="N24" s="113"/>
    </row>
    <row r="25" spans="1:14">
      <c r="A25" s="98" t="s">
        <v>146</v>
      </c>
      <c r="B25" s="82">
        <v>7.4238732022581342</v>
      </c>
      <c r="C25" s="82">
        <v>7.2422268747727152</v>
      </c>
      <c r="D25" s="82">
        <v>7.4355797114990079</v>
      </c>
      <c r="E25" s="82">
        <v>7.3240528399954385</v>
      </c>
      <c r="F25" s="82">
        <v>7.4707689406080817</v>
      </c>
      <c r="G25" s="82">
        <v>6.2708106192282518</v>
      </c>
      <c r="H25" s="82">
        <v>5.8074941493567316</v>
      </c>
      <c r="I25" s="82">
        <v>6.1556638399291943</v>
      </c>
      <c r="J25" s="82">
        <v>6.3543079559465916</v>
      </c>
      <c r="K25" s="82">
        <v>6.1107069194675256</v>
      </c>
      <c r="L25" s="82">
        <v>5.5358561114752192</v>
      </c>
      <c r="M25" s="198">
        <v>68</v>
      </c>
      <c r="N25" s="113"/>
    </row>
    <row r="26" spans="1:14">
      <c r="A26" s="98" t="s">
        <v>172</v>
      </c>
      <c r="B26" s="82">
        <v>4.8093119651360823</v>
      </c>
      <c r="C26" s="82">
        <v>5.007102571451763</v>
      </c>
      <c r="D26" s="82">
        <v>5.1794671415049089</v>
      </c>
      <c r="E26" s="82">
        <v>4.7548088701930959</v>
      </c>
      <c r="F26" s="82">
        <v>4.8617491230005516</v>
      </c>
      <c r="G26" s="82">
        <v>4.2767534519899524</v>
      </c>
      <c r="H26" s="82">
        <v>3.9941304602496976</v>
      </c>
      <c r="I26" s="82">
        <v>4.0481369179770201</v>
      </c>
      <c r="J26" s="82">
        <v>4.1050841283503372</v>
      </c>
      <c r="K26" s="82">
        <v>4.6327350047216882</v>
      </c>
      <c r="L26" s="82">
        <v>4.4127043673454693</v>
      </c>
      <c r="M26" s="190">
        <v>84</v>
      </c>
      <c r="N26" s="113"/>
    </row>
    <row r="27" spans="1:14">
      <c r="A27" s="98" t="s">
        <v>162</v>
      </c>
      <c r="B27" s="82">
        <v>5.2565014941609922</v>
      </c>
      <c r="C27" s="82">
        <v>4.7695742560969627</v>
      </c>
      <c r="D27" s="82">
        <v>5.0400153172703304</v>
      </c>
      <c r="E27" s="82">
        <v>4.8219190165856167</v>
      </c>
      <c r="F27" s="82">
        <v>4.8228104984710969</v>
      </c>
      <c r="G27" s="82">
        <v>4.1535426561015818</v>
      </c>
      <c r="H27" s="82">
        <v>3.9023868461918978</v>
      </c>
      <c r="I27" s="82">
        <v>3.8960500342687125</v>
      </c>
      <c r="J27" s="82">
        <v>4.163012772074806</v>
      </c>
      <c r="K27" s="82">
        <v>4.1930127639818267</v>
      </c>
      <c r="L27" s="82">
        <v>4.1965146772643642</v>
      </c>
      <c r="M27" s="190">
        <v>87</v>
      </c>
      <c r="N27" s="113"/>
    </row>
    <row r="28" spans="1:14">
      <c r="A28" s="71" t="s">
        <v>150</v>
      </c>
      <c r="B28" s="82">
        <v>7.8774827970647472</v>
      </c>
      <c r="C28" s="82">
        <v>7.5063667790108859</v>
      </c>
      <c r="D28" s="82">
        <v>7.8816613267408453</v>
      </c>
      <c r="E28" s="82">
        <v>7.7069819597464209</v>
      </c>
      <c r="F28" s="82">
        <v>7.8574492058803989</v>
      </c>
      <c r="G28" s="82">
        <v>6.9976532787757817</v>
      </c>
      <c r="H28" s="82">
        <v>6.6085247994331766</v>
      </c>
      <c r="I28" s="82">
        <v>6.7181178987896875</v>
      </c>
      <c r="J28" s="82">
        <v>6.8970695986607291</v>
      </c>
      <c r="K28" s="82">
        <v>7.030425433566017</v>
      </c>
      <c r="L28" s="82">
        <v>6.9164541179640189</v>
      </c>
      <c r="M28" s="198">
        <v>44</v>
      </c>
      <c r="N28" s="113"/>
    </row>
    <row r="29" spans="1:14">
      <c r="A29" s="98" t="s">
        <v>170</v>
      </c>
      <c r="B29" s="82">
        <v>8.078216371420508</v>
      </c>
      <c r="C29" s="82">
        <v>7.9981104078160001</v>
      </c>
      <c r="D29" s="82">
        <v>8.1282154200085905</v>
      </c>
      <c r="E29" s="82">
        <v>7.7511983817016592</v>
      </c>
      <c r="F29" s="82">
        <v>7.7907214877008553</v>
      </c>
      <c r="G29" s="82">
        <v>6.9118601471500405</v>
      </c>
      <c r="H29" s="82">
        <v>6.7014829406571916</v>
      </c>
      <c r="I29" s="82">
        <v>6.7799070195371529</v>
      </c>
      <c r="J29" s="82">
        <v>7.0658071082746856</v>
      </c>
      <c r="K29" s="82">
        <v>6.7268727937462423</v>
      </c>
      <c r="L29" s="82">
        <v>6.4200356618019487</v>
      </c>
      <c r="M29" s="198">
        <v>60</v>
      </c>
      <c r="N29" s="113"/>
    </row>
    <row r="30" spans="1:14">
      <c r="A30" s="106" t="s">
        <v>165</v>
      </c>
      <c r="B30" s="91">
        <v>6.7122207780710479</v>
      </c>
      <c r="C30" s="91">
        <v>6.7132142039023464</v>
      </c>
      <c r="D30" s="91">
        <v>7.429266736659363</v>
      </c>
      <c r="E30" s="91">
        <v>7.0186766609859692</v>
      </c>
      <c r="F30" s="91">
        <v>6.8067842631565636</v>
      </c>
      <c r="G30" s="91">
        <v>5.7216705962405019</v>
      </c>
      <c r="H30" s="91">
        <v>5.0336616708580824</v>
      </c>
      <c r="I30" s="91">
        <v>4.8833229694311333</v>
      </c>
      <c r="J30" s="91">
        <v>4.9584152630838112</v>
      </c>
      <c r="K30" s="91">
        <v>5.1982157742006816</v>
      </c>
      <c r="L30" s="91">
        <v>4.7880856838621888</v>
      </c>
      <c r="M30" s="200">
        <v>80</v>
      </c>
      <c r="N30" s="113"/>
    </row>
    <row r="31" spans="1:14">
      <c r="A31" s="98" t="s">
        <v>156</v>
      </c>
      <c r="B31" s="82">
        <v>7.0519798859919582</v>
      </c>
      <c r="C31" s="82">
        <v>7.1292354589841285</v>
      </c>
      <c r="D31" s="82">
        <v>7.0672351530503486</v>
      </c>
      <c r="E31" s="82">
        <v>6.916536063081228</v>
      </c>
      <c r="F31" s="82">
        <v>7.0684913514895307</v>
      </c>
      <c r="G31" s="82">
        <v>6.2449798474470368</v>
      </c>
      <c r="H31" s="82">
        <v>5.7153443570769049</v>
      </c>
      <c r="I31" s="82">
        <v>5.4662377753574773</v>
      </c>
      <c r="J31" s="82">
        <v>5.47289628149269</v>
      </c>
      <c r="K31" s="82">
        <v>5.8656587799770392</v>
      </c>
      <c r="L31" s="82">
        <v>5.3933730145052268</v>
      </c>
      <c r="M31" s="198">
        <v>72</v>
      </c>
      <c r="N31" s="113"/>
    </row>
    <row r="32" spans="1:14">
      <c r="A32" s="98" t="s">
        <v>174</v>
      </c>
      <c r="B32" s="82">
        <v>6.6222511857490858</v>
      </c>
      <c r="C32" s="82">
        <v>6.4720082303351631</v>
      </c>
      <c r="D32" s="82">
        <v>7.6020617639754722</v>
      </c>
      <c r="E32" s="82">
        <v>6.7084772609460517</v>
      </c>
      <c r="F32" s="82">
        <v>5.6131103905969351</v>
      </c>
      <c r="G32" s="82">
        <v>4.8806513200212605</v>
      </c>
      <c r="H32" s="82">
        <v>4.6549635209379234</v>
      </c>
      <c r="I32" s="82">
        <v>3.9205114547810163</v>
      </c>
      <c r="J32" s="82">
        <v>4.1619421419396279</v>
      </c>
      <c r="K32" s="82">
        <v>4.7490384712380003</v>
      </c>
      <c r="L32" s="82">
        <v>5.1237933827163982</v>
      </c>
      <c r="M32" s="190">
        <v>76</v>
      </c>
      <c r="N32" s="113"/>
    </row>
    <row r="33" spans="1:14">
      <c r="A33" s="98" t="s">
        <v>148</v>
      </c>
      <c r="B33" s="82">
        <v>7.8493843618457753</v>
      </c>
      <c r="C33" s="82">
        <v>7.996914033849734</v>
      </c>
      <c r="D33" s="82">
        <v>7.9913591936700277</v>
      </c>
      <c r="E33" s="82">
        <v>7.901228647364233</v>
      </c>
      <c r="F33" s="82">
        <v>8.1196247421747501</v>
      </c>
      <c r="G33" s="82">
        <v>7.2914230049890056</v>
      </c>
      <c r="H33" s="82">
        <v>6.9293773232219635</v>
      </c>
      <c r="I33" s="82">
        <v>7.1231599392591374</v>
      </c>
      <c r="J33" s="82">
        <v>7.325985649145264</v>
      </c>
      <c r="K33" s="82">
        <v>6.963419575888798</v>
      </c>
      <c r="L33" s="82">
        <v>6.2872235272377104</v>
      </c>
      <c r="M33" s="198">
        <v>62</v>
      </c>
      <c r="N33" s="113"/>
    </row>
    <row r="34" spans="1:14">
      <c r="A34" s="98" t="s">
        <v>173</v>
      </c>
      <c r="B34" s="82">
        <v>5.3500727704432043</v>
      </c>
      <c r="C34" s="82">
        <v>5.3919426704631723</v>
      </c>
      <c r="D34" s="82">
        <v>5.278406370579753</v>
      </c>
      <c r="E34" s="82">
        <v>4.9774608874845043</v>
      </c>
      <c r="F34" s="82">
        <v>5.345061295925051</v>
      </c>
      <c r="G34" s="82">
        <v>4.2206795584707244</v>
      </c>
      <c r="H34" s="82">
        <v>3.9136610761554658</v>
      </c>
      <c r="I34" s="82">
        <v>3.8828429168351555</v>
      </c>
      <c r="J34" s="82">
        <v>4.1194047724225618</v>
      </c>
      <c r="K34" s="82">
        <v>4.0955002167456573</v>
      </c>
      <c r="L34" s="82">
        <v>4.1162426821581182</v>
      </c>
      <c r="M34" s="190">
        <v>92</v>
      </c>
      <c r="N34" s="113"/>
    </row>
    <row r="35" spans="1:14">
      <c r="A35" s="98" t="s">
        <v>158</v>
      </c>
      <c r="B35" s="82">
        <v>6.7300838181931235</v>
      </c>
      <c r="C35" s="82">
        <v>7.1492463188234119</v>
      </c>
      <c r="D35" s="82">
        <v>7.712483613622398</v>
      </c>
      <c r="E35" s="82">
        <v>7.0279253604565355</v>
      </c>
      <c r="F35" s="82">
        <v>6.4640059894750914</v>
      </c>
      <c r="G35" s="82">
        <v>5.8605246227198027</v>
      </c>
      <c r="H35" s="82">
        <v>5.7154922105477901</v>
      </c>
      <c r="I35" s="82">
        <v>5.7309742221055062</v>
      </c>
      <c r="J35" s="82">
        <v>5.8034531078763303</v>
      </c>
      <c r="K35" s="82">
        <v>5.5448259965195028</v>
      </c>
      <c r="L35" s="82">
        <v>5.0873933244288319</v>
      </c>
      <c r="M35" s="198">
        <v>77</v>
      </c>
      <c r="N35" s="113"/>
    </row>
    <row r="36" spans="1:14">
      <c r="A36" s="71" t="s">
        <v>157</v>
      </c>
      <c r="B36" s="82">
        <v>6.8335496170424115</v>
      </c>
      <c r="C36" s="82">
        <v>7.3240783740168753</v>
      </c>
      <c r="D36" s="82">
        <v>7.3654334686674279</v>
      </c>
      <c r="E36" s="82">
        <v>7.311586277023908</v>
      </c>
      <c r="F36" s="82">
        <v>7.5084015405443454</v>
      </c>
      <c r="G36" s="82">
        <v>6.5087568088796006</v>
      </c>
      <c r="H36" s="82">
        <v>5.9761764289937203</v>
      </c>
      <c r="I36" s="82">
        <v>6.623165062251239</v>
      </c>
      <c r="J36" s="82">
        <v>7.070028300760181</v>
      </c>
      <c r="K36" s="82">
        <v>6.9476672266963915</v>
      </c>
      <c r="L36" s="82">
        <v>6.2645792429185603</v>
      </c>
      <c r="M36" s="198">
        <v>63</v>
      </c>
      <c r="N36" s="113"/>
    </row>
    <row r="37" spans="1:14">
      <c r="A37" s="98" t="s">
        <v>167</v>
      </c>
      <c r="B37" s="82">
        <v>7.4487534124902366</v>
      </c>
      <c r="C37" s="82">
        <v>7.2347707948651152</v>
      </c>
      <c r="D37" s="82">
        <v>7.4417360863368973</v>
      </c>
      <c r="E37" s="82">
        <v>7.2536150417833349</v>
      </c>
      <c r="F37" s="82">
        <v>7.2460407671696023</v>
      </c>
      <c r="G37" s="82">
        <v>6.547187824138275</v>
      </c>
      <c r="H37" s="82">
        <v>6.3319985646322365</v>
      </c>
      <c r="I37" s="82">
        <v>5.9843583075803632</v>
      </c>
      <c r="J37" s="82">
        <v>5.8518589218601642</v>
      </c>
      <c r="K37" s="82">
        <v>6.2612986451404673</v>
      </c>
      <c r="L37" s="82">
        <v>5.7618561452641313</v>
      </c>
      <c r="M37" s="198">
        <v>66</v>
      </c>
      <c r="N37" s="113"/>
    </row>
    <row r="38" spans="1:14">
      <c r="A38" s="106" t="s">
        <v>155</v>
      </c>
      <c r="B38" s="91">
        <v>6.3770406495633392</v>
      </c>
      <c r="C38" s="91">
        <v>6.6226824183228441</v>
      </c>
      <c r="D38" s="91">
        <v>7.2052859096759114</v>
      </c>
      <c r="E38" s="91">
        <v>6.7978769265730179</v>
      </c>
      <c r="F38" s="91">
        <v>6.7680877224894402</v>
      </c>
      <c r="G38" s="91">
        <v>5.2945379216018624</v>
      </c>
      <c r="H38" s="91">
        <v>4.8809636175095692</v>
      </c>
      <c r="I38" s="91">
        <v>4.6953279390098377</v>
      </c>
      <c r="J38" s="91">
        <v>4.7479352203062799</v>
      </c>
      <c r="K38" s="91">
        <v>5.091879680955083</v>
      </c>
      <c r="L38" s="91">
        <v>4.8487648061783464</v>
      </c>
      <c r="M38" s="200">
        <v>79</v>
      </c>
      <c r="N38" s="113"/>
    </row>
    <row r="39" spans="1:14">
      <c r="A39" s="127" t="s">
        <v>164</v>
      </c>
      <c r="B39" s="174">
        <v>7.0285857439372501</v>
      </c>
      <c r="C39" s="174">
        <v>6.8062971236448266</v>
      </c>
      <c r="D39" s="174">
        <v>6.9157495079800064</v>
      </c>
      <c r="E39" s="174">
        <v>6.7256185970826188</v>
      </c>
      <c r="F39" s="174">
        <v>7.0883738156376275</v>
      </c>
      <c r="G39" s="174">
        <v>5.9044294544414857</v>
      </c>
      <c r="H39" s="174">
        <v>4.8480576708257761</v>
      </c>
      <c r="I39" s="174">
        <v>5.0221529103786891</v>
      </c>
      <c r="J39" s="174">
        <v>5.2036976649587299</v>
      </c>
      <c r="K39" s="174">
        <v>5.4888817761662692</v>
      </c>
      <c r="L39" s="174">
        <v>5.4290173649782005</v>
      </c>
      <c r="M39" s="190">
        <v>70</v>
      </c>
      <c r="N39" s="113"/>
    </row>
    <row r="40" spans="1:14">
      <c r="A40" s="127" t="s">
        <v>149</v>
      </c>
      <c r="B40" s="174">
        <v>7.2007098952233006</v>
      </c>
      <c r="C40" s="174">
        <v>7.1971129072352742</v>
      </c>
      <c r="D40" s="174">
        <v>7.3145822224157531</v>
      </c>
      <c r="E40" s="174">
        <v>7.1248645211085746</v>
      </c>
      <c r="F40" s="174">
        <v>7.2176359050654977</v>
      </c>
      <c r="G40" s="174">
        <v>5.7174168881721545</v>
      </c>
      <c r="H40" s="174">
        <v>4.7044412567620695</v>
      </c>
      <c r="I40" s="174">
        <v>5.3019733303253487</v>
      </c>
      <c r="J40" s="174">
        <v>5.4972638218277661</v>
      </c>
      <c r="K40" s="174">
        <v>5.8499336261894346</v>
      </c>
      <c r="L40" s="174">
        <v>5.4711488959723873</v>
      </c>
      <c r="M40" s="198">
        <v>69</v>
      </c>
      <c r="N40" s="113"/>
    </row>
    <row r="41" spans="1:14">
      <c r="A41" s="98" t="s">
        <v>171</v>
      </c>
      <c r="B41" s="82">
        <v>4.5718184985476791</v>
      </c>
      <c r="C41" s="82">
        <v>4.8257476931316754</v>
      </c>
      <c r="D41" s="82">
        <v>5.0254003291606715</v>
      </c>
      <c r="E41" s="82">
        <v>4.7151024779504498</v>
      </c>
      <c r="F41" s="82">
        <v>4.7115033870240426</v>
      </c>
      <c r="G41" s="82">
        <v>4.2102657352575292</v>
      </c>
      <c r="H41" s="82">
        <v>3.9606897998807602</v>
      </c>
      <c r="I41" s="82">
        <v>3.9628601917394062</v>
      </c>
      <c r="J41" s="82">
        <v>4.7209541970157103</v>
      </c>
      <c r="K41" s="82">
        <v>4.4893884026852096</v>
      </c>
      <c r="L41" s="82">
        <v>4.4479792143607151</v>
      </c>
      <c r="M41" s="198">
        <v>82</v>
      </c>
      <c r="N41" s="113"/>
    </row>
    <row r="42" spans="1:14">
      <c r="A42" s="98" t="s">
        <v>163</v>
      </c>
      <c r="B42" s="82">
        <v>6.352280778889182</v>
      </c>
      <c r="C42" s="82">
        <v>5.9898822123336553</v>
      </c>
      <c r="D42" s="82">
        <v>6.2644728748389458</v>
      </c>
      <c r="E42" s="82">
        <v>6.0847649845486167</v>
      </c>
      <c r="F42" s="82">
        <v>5.6243101462132605</v>
      </c>
      <c r="G42" s="82">
        <v>5.0830470275325528</v>
      </c>
      <c r="H42" s="82">
        <v>4.7591547152921088</v>
      </c>
      <c r="I42" s="82">
        <v>4.7434934900379933</v>
      </c>
      <c r="J42" s="82">
        <v>5.0092617869786773</v>
      </c>
      <c r="K42" s="82">
        <v>5.332649653941699</v>
      </c>
      <c r="L42" s="82">
        <v>5.186554794686046</v>
      </c>
      <c r="M42" s="190">
        <v>75</v>
      </c>
      <c r="N42" s="113"/>
    </row>
    <row r="43" spans="1:14">
      <c r="A43" s="98" t="s">
        <v>169</v>
      </c>
      <c r="B43" s="82">
        <v>7.9419035743910698</v>
      </c>
      <c r="C43" s="82">
        <v>5.9574891316630421</v>
      </c>
      <c r="D43" s="82">
        <v>6.4098284042258769</v>
      </c>
      <c r="E43" s="82">
        <v>6.1957666757279277</v>
      </c>
      <c r="F43" s="82">
        <v>6.2518025904499037</v>
      </c>
      <c r="G43" s="82">
        <v>4.8770660916136084</v>
      </c>
      <c r="H43" s="82">
        <v>4.7188457266860278</v>
      </c>
      <c r="I43" s="82">
        <v>4.1942235618462655</v>
      </c>
      <c r="J43" s="82">
        <v>4.5978659996271247</v>
      </c>
      <c r="K43" s="82">
        <v>5.1362281790126998</v>
      </c>
      <c r="L43" s="82">
        <v>4.8767315987485746</v>
      </c>
      <c r="M43" s="190">
        <v>78</v>
      </c>
      <c r="N43" s="113"/>
    </row>
    <row r="44" spans="1:14">
      <c r="A44" s="71" t="s">
        <v>166</v>
      </c>
      <c r="B44" s="82">
        <v>5.5917442708953411</v>
      </c>
      <c r="C44" s="82">
        <v>5.6292262225818464</v>
      </c>
      <c r="D44" s="82">
        <v>5.9244725901308239</v>
      </c>
      <c r="E44" s="82">
        <v>5.5759350306362121</v>
      </c>
      <c r="F44" s="82">
        <v>5.6326167622893131</v>
      </c>
      <c r="G44" s="82">
        <v>5.1377502426616868</v>
      </c>
      <c r="H44" s="82">
        <v>4.8400473252151563</v>
      </c>
      <c r="I44" s="82">
        <v>4.6189963681848001</v>
      </c>
      <c r="J44" s="82">
        <v>5.0038537167365211</v>
      </c>
      <c r="K44" s="82">
        <v>4.7330526161043789</v>
      </c>
      <c r="L44" s="82">
        <v>4.5090235255960991</v>
      </c>
      <c r="M44" s="190">
        <v>81</v>
      </c>
      <c r="N44" s="113"/>
    </row>
    <row r="45" spans="1:14">
      <c r="A45" s="98" t="s">
        <v>152</v>
      </c>
      <c r="B45" s="82">
        <v>6.3207573484326947</v>
      </c>
      <c r="C45" s="82">
        <v>6.5982244842955131</v>
      </c>
      <c r="D45" s="82">
        <v>6.3973345723337927</v>
      </c>
      <c r="E45" s="82">
        <v>6.1501043063304461</v>
      </c>
      <c r="F45" s="82">
        <v>6.5564053522523249</v>
      </c>
      <c r="G45" s="82">
        <v>5.100696358386184</v>
      </c>
      <c r="H45" s="82">
        <v>4.6753970162246681</v>
      </c>
      <c r="I45" s="82">
        <v>4.4726298510873761</v>
      </c>
      <c r="J45" s="82">
        <v>4.6467981953069293</v>
      </c>
      <c r="K45" s="82">
        <v>4.8967685376244745</v>
      </c>
      <c r="L45" s="82">
        <v>4.434346616791947</v>
      </c>
      <c r="M45" s="198">
        <v>83</v>
      </c>
      <c r="N45" s="113"/>
    </row>
    <row r="46" spans="1:14">
      <c r="A46" s="106" t="s">
        <v>168</v>
      </c>
      <c r="B46" s="91">
        <v>6.0210938879331373</v>
      </c>
      <c r="C46" s="91">
        <v>5.2897138514562352</v>
      </c>
      <c r="D46" s="91">
        <v>5.7799334485510521</v>
      </c>
      <c r="E46" s="91">
        <v>5.916518477790552</v>
      </c>
      <c r="F46" s="91">
        <v>6.1514854681584605</v>
      </c>
      <c r="G46" s="91">
        <v>4.3017259382509252</v>
      </c>
      <c r="H46" s="91">
        <v>3.9240215194624675</v>
      </c>
      <c r="I46" s="91">
        <v>3.9271733532794055</v>
      </c>
      <c r="J46" s="91">
        <v>4.1703792223937093</v>
      </c>
      <c r="K46" s="91">
        <v>4.2516214285059153</v>
      </c>
      <c r="L46" s="91">
        <v>4.2176863200528629</v>
      </c>
      <c r="M46" s="200">
        <v>85</v>
      </c>
      <c r="N46" s="113"/>
    </row>
    <row r="47" spans="1:14">
      <c r="A47" s="141" t="s">
        <v>355</v>
      </c>
      <c r="B47" s="177">
        <v>7.6848439005798967</v>
      </c>
      <c r="C47" s="177">
        <v>7.3780741995628629</v>
      </c>
      <c r="D47" s="177">
        <v>7.3928836212045432</v>
      </c>
      <c r="E47" s="177">
        <v>7.41389430126344</v>
      </c>
      <c r="F47" s="177">
        <v>7.4454831734165783</v>
      </c>
      <c r="G47" s="177">
        <v>7.374001890256042</v>
      </c>
      <c r="H47" s="177">
        <v>6.6750299071681862</v>
      </c>
      <c r="I47" s="177">
        <v>6.6028342382709981</v>
      </c>
      <c r="J47" s="177">
        <v>6.6851661428218145</v>
      </c>
      <c r="K47" s="186">
        <v>7.0509952469412891</v>
      </c>
      <c r="L47" s="186">
        <v>7.0601969781944742</v>
      </c>
      <c r="M47" s="189"/>
      <c r="N47" s="113"/>
    </row>
    <row r="48" spans="1:14">
      <c r="A48" s="121" t="s">
        <v>11</v>
      </c>
      <c r="B48" s="184">
        <v>7.4572979319903165</v>
      </c>
      <c r="C48" s="184">
        <v>7.2157307308038998</v>
      </c>
      <c r="D48" s="184">
        <v>7.2484672348839005</v>
      </c>
      <c r="E48" s="184">
        <v>7.2603845682157635</v>
      </c>
      <c r="F48" s="184">
        <v>7.1794350660866879</v>
      </c>
      <c r="G48" s="184">
        <v>7.2074203419289518</v>
      </c>
      <c r="H48" s="184">
        <v>6.5420384716345659</v>
      </c>
      <c r="I48" s="184">
        <v>6.4851485490841974</v>
      </c>
      <c r="J48" s="184">
        <v>6.515682101170321</v>
      </c>
      <c r="K48" s="184">
        <v>6.8605699399573847</v>
      </c>
      <c r="L48" s="184">
        <v>6.8614160713955714</v>
      </c>
      <c r="M48" s="190">
        <v>51</v>
      </c>
      <c r="N48" s="113"/>
    </row>
    <row r="49" spans="1:14">
      <c r="A49" s="122" t="s">
        <v>12</v>
      </c>
      <c r="B49" s="184">
        <v>6.3218968138199703</v>
      </c>
      <c r="C49" s="184">
        <v>5.5003731506369284</v>
      </c>
      <c r="D49" s="184">
        <v>5.744209615025321</v>
      </c>
      <c r="E49" s="184">
        <v>5.7926005879102105</v>
      </c>
      <c r="F49" s="184">
        <v>6.0098369965282759</v>
      </c>
      <c r="G49" s="184">
        <v>6.1187012703472323</v>
      </c>
      <c r="H49" s="184">
        <v>4.8475856884208026</v>
      </c>
      <c r="I49" s="184">
        <v>5.1636962277332152</v>
      </c>
      <c r="J49" s="184">
        <v>5.2866373113260829</v>
      </c>
      <c r="K49" s="184">
        <v>5.6862986134043663</v>
      </c>
      <c r="L49" s="184">
        <v>5.6478544869665575</v>
      </c>
      <c r="M49" s="190">
        <v>67</v>
      </c>
      <c r="N49" s="113"/>
    </row>
    <row r="50" spans="1:14">
      <c r="A50" s="122" t="s">
        <v>13</v>
      </c>
      <c r="B50" s="184">
        <v>7.7755436256456587</v>
      </c>
      <c r="C50" s="184">
        <v>7.521502399869993</v>
      </c>
      <c r="D50" s="184">
        <v>7.5501410931496107</v>
      </c>
      <c r="E50" s="184">
        <v>7.667196456034322</v>
      </c>
      <c r="F50" s="184">
        <v>7.6459686964830382</v>
      </c>
      <c r="G50" s="184">
        <v>7.4537558062439659</v>
      </c>
      <c r="H50" s="184">
        <v>6.7794619985444715</v>
      </c>
      <c r="I50" s="184">
        <v>6.6626593597717898</v>
      </c>
      <c r="J50" s="184">
        <v>6.7724611559236498</v>
      </c>
      <c r="K50" s="184">
        <v>7.1238219840338797</v>
      </c>
      <c r="L50" s="184">
        <v>7.1183695880230511</v>
      </c>
      <c r="M50" s="190">
        <v>27</v>
      </c>
      <c r="N50" s="113"/>
    </row>
    <row r="51" spans="1:14">
      <c r="A51" s="122" t="s">
        <v>14</v>
      </c>
      <c r="B51" s="184">
        <v>7.5707958188090174</v>
      </c>
      <c r="C51" s="184">
        <v>7.3847468432836845</v>
      </c>
      <c r="D51" s="184">
        <v>7.429326035456473</v>
      </c>
      <c r="E51" s="184">
        <v>7.4632372922539929</v>
      </c>
      <c r="F51" s="184">
        <v>7.4859409711217229</v>
      </c>
      <c r="G51" s="184">
        <v>7.4472860049853189</v>
      </c>
      <c r="H51" s="184">
        <v>6.820504798344353</v>
      </c>
      <c r="I51" s="184">
        <v>6.6116537119545251</v>
      </c>
      <c r="J51" s="184">
        <v>6.3617579934486868</v>
      </c>
      <c r="K51" s="184">
        <v>6.8036510799365058</v>
      </c>
      <c r="L51" s="184">
        <v>6.8224046906120055</v>
      </c>
      <c r="M51" s="190">
        <v>53</v>
      </c>
      <c r="N51" s="113"/>
    </row>
    <row r="52" spans="1:14">
      <c r="A52" s="122" t="s">
        <v>15</v>
      </c>
      <c r="B52" s="184">
        <v>7.8310783189891549</v>
      </c>
      <c r="C52" s="184">
        <v>7.4127307717492794</v>
      </c>
      <c r="D52" s="184">
        <v>7.4451528041778277</v>
      </c>
      <c r="E52" s="184">
        <v>7.5106761007733045</v>
      </c>
      <c r="F52" s="184">
        <v>7.4896321853344174</v>
      </c>
      <c r="G52" s="184">
        <v>7.309515055197302</v>
      </c>
      <c r="H52" s="184">
        <v>6.6482845239717445</v>
      </c>
      <c r="I52" s="184">
        <v>6.685934453018854</v>
      </c>
      <c r="J52" s="184">
        <v>6.6309453242876621</v>
      </c>
      <c r="K52" s="184">
        <v>7.0540147624836713</v>
      </c>
      <c r="L52" s="184">
        <v>6.9991638784615198</v>
      </c>
      <c r="M52" s="198">
        <v>37</v>
      </c>
      <c r="N52" s="113"/>
    </row>
    <row r="53" spans="1:14">
      <c r="A53" s="122" t="s">
        <v>16</v>
      </c>
      <c r="B53" s="184">
        <v>7.9990203544078504</v>
      </c>
      <c r="C53" s="184">
        <v>7.6602350040224385</v>
      </c>
      <c r="D53" s="184">
        <v>7.7121279184065852</v>
      </c>
      <c r="E53" s="184">
        <v>7.7264697624051637</v>
      </c>
      <c r="F53" s="184">
        <v>7.7681167392274011</v>
      </c>
      <c r="G53" s="184">
        <v>7.6985271762737835</v>
      </c>
      <c r="H53" s="184">
        <v>6.9817109677548039</v>
      </c>
      <c r="I53" s="184">
        <v>6.7984311067464498</v>
      </c>
      <c r="J53" s="184">
        <v>6.8709364426519848</v>
      </c>
      <c r="K53" s="184">
        <v>7.2811062811022964</v>
      </c>
      <c r="L53" s="184">
        <v>7.2338444317670021</v>
      </c>
      <c r="M53" s="190">
        <v>19</v>
      </c>
      <c r="N53" s="113"/>
    </row>
    <row r="54" spans="1:14">
      <c r="A54" s="122" t="s">
        <v>17</v>
      </c>
      <c r="B54" s="184">
        <v>7.9791133863740793</v>
      </c>
      <c r="C54" s="184">
        <v>7.6548859467752486</v>
      </c>
      <c r="D54" s="184">
        <v>7.7127145124292564</v>
      </c>
      <c r="E54" s="184">
        <v>7.8119833821815474</v>
      </c>
      <c r="F54" s="184">
        <v>7.820276991271145</v>
      </c>
      <c r="G54" s="184">
        <v>7.6179185815332806</v>
      </c>
      <c r="H54" s="184">
        <v>7.0040969674805247</v>
      </c>
      <c r="I54" s="184">
        <v>6.6298969981402802</v>
      </c>
      <c r="J54" s="184">
        <v>6.6335125944238289</v>
      </c>
      <c r="K54" s="184">
        <v>6.9921853437730341</v>
      </c>
      <c r="L54" s="184">
        <v>6.9698516429472255</v>
      </c>
      <c r="M54" s="190">
        <v>39</v>
      </c>
      <c r="N54" s="113"/>
    </row>
    <row r="55" spans="1:14">
      <c r="A55" s="122" t="s">
        <v>18</v>
      </c>
      <c r="B55" s="184">
        <v>7.964001824280432</v>
      </c>
      <c r="C55" s="184">
        <v>7.7133827054333874</v>
      </c>
      <c r="D55" s="184">
        <v>7.7022546146032891</v>
      </c>
      <c r="E55" s="184">
        <v>7.7055736954739578</v>
      </c>
      <c r="F55" s="184">
        <v>7.6798830242415486</v>
      </c>
      <c r="G55" s="184">
        <v>7.6320681159836985</v>
      </c>
      <c r="H55" s="184">
        <v>6.9914215007630629</v>
      </c>
      <c r="I55" s="184">
        <v>6.9006984141773131</v>
      </c>
      <c r="J55" s="184">
        <v>6.8008525069256827</v>
      </c>
      <c r="K55" s="184">
        <v>7.0060242104114572</v>
      </c>
      <c r="L55" s="184">
        <v>7.0119244339420579</v>
      </c>
      <c r="M55" s="190">
        <v>33</v>
      </c>
      <c r="N55" s="113"/>
    </row>
    <row r="56" spans="1:14">
      <c r="A56" s="122" t="s">
        <v>19</v>
      </c>
      <c r="B56" s="184">
        <v>8.0135107975654964</v>
      </c>
      <c r="C56" s="184">
        <v>7.8155902638936405</v>
      </c>
      <c r="D56" s="184">
        <v>7.7120115878291688</v>
      </c>
      <c r="E56" s="184">
        <v>7.7572635386061517</v>
      </c>
      <c r="F56" s="184">
        <v>7.8144212299808542</v>
      </c>
      <c r="G56" s="184">
        <v>7.7580705443726448</v>
      </c>
      <c r="H56" s="184">
        <v>7.0926910278450448</v>
      </c>
      <c r="I56" s="184">
        <v>6.9766778498313613</v>
      </c>
      <c r="J56" s="184">
        <v>7.041993771915406</v>
      </c>
      <c r="K56" s="184">
        <v>7.4382085998198111</v>
      </c>
      <c r="L56" s="184">
        <v>7.476109538619923</v>
      </c>
      <c r="M56" s="190">
        <v>8</v>
      </c>
      <c r="N56" s="113"/>
    </row>
    <row r="57" spans="1:14">
      <c r="A57" s="123" t="s">
        <v>20</v>
      </c>
      <c r="B57" s="185">
        <v>7.8557037720656826</v>
      </c>
      <c r="C57" s="185">
        <v>7.6432514472178124</v>
      </c>
      <c r="D57" s="185">
        <v>7.6570889682989751</v>
      </c>
      <c r="E57" s="185">
        <v>7.6800317375646383</v>
      </c>
      <c r="F57" s="185">
        <v>7.6064768259456157</v>
      </c>
      <c r="G57" s="185">
        <v>7.5095087040206625</v>
      </c>
      <c r="H57" s="185">
        <v>6.9543554377906673</v>
      </c>
      <c r="I57" s="185">
        <v>6.7348445867568758</v>
      </c>
      <c r="J57" s="185">
        <v>6.8078846926398757</v>
      </c>
      <c r="K57" s="185">
        <v>7.2027818854768926</v>
      </c>
      <c r="L57" s="185">
        <v>7.2244099648739475</v>
      </c>
      <c r="M57" s="191">
        <v>21</v>
      </c>
      <c r="N57" s="113"/>
    </row>
    <row r="58" spans="1:14">
      <c r="A58" s="122" t="s">
        <v>21</v>
      </c>
      <c r="B58" s="184">
        <v>7.4369009552345364</v>
      </c>
      <c r="C58" s="184">
        <v>7.1234834300737191</v>
      </c>
      <c r="D58" s="184">
        <v>7.1786767258049871</v>
      </c>
      <c r="E58" s="184">
        <v>7.2296725467483451</v>
      </c>
      <c r="F58" s="184">
        <v>7.2179276911757819</v>
      </c>
      <c r="G58" s="184">
        <v>7.1483637584924358</v>
      </c>
      <c r="H58" s="184">
        <v>5.9554546564687891</v>
      </c>
      <c r="I58" s="184">
        <v>6.2083845747687008</v>
      </c>
      <c r="J58" s="184">
        <v>6.3050767090600663</v>
      </c>
      <c r="K58" s="184">
        <v>6.6249702075994419</v>
      </c>
      <c r="L58" s="184">
        <v>6.6851794363909596</v>
      </c>
      <c r="M58" s="190">
        <v>54</v>
      </c>
      <c r="N58" s="113"/>
    </row>
    <row r="59" spans="1:14">
      <c r="A59" s="122" t="s">
        <v>22</v>
      </c>
      <c r="B59" s="184">
        <v>7.7194279670114998</v>
      </c>
      <c r="C59" s="184">
        <v>7.5178624231825104</v>
      </c>
      <c r="D59" s="184">
        <v>7.5286276181005327</v>
      </c>
      <c r="E59" s="184">
        <v>7.6424321215196001</v>
      </c>
      <c r="F59" s="184">
        <v>7.6072597771369637</v>
      </c>
      <c r="G59" s="184">
        <v>7.51167327195206</v>
      </c>
      <c r="H59" s="184">
        <v>6.6688705260520944</v>
      </c>
      <c r="I59" s="184">
        <v>6.6699769488371237</v>
      </c>
      <c r="J59" s="184">
        <v>6.6968471064772448</v>
      </c>
      <c r="K59" s="184">
        <v>7.1981903723830785</v>
      </c>
      <c r="L59" s="184">
        <v>7.2465692352954107</v>
      </c>
      <c r="M59" s="190">
        <v>18</v>
      </c>
      <c r="N59" s="113"/>
    </row>
    <row r="60" spans="1:14">
      <c r="A60" s="122" t="s">
        <v>23</v>
      </c>
      <c r="B60" s="184">
        <v>8.0104945240468819</v>
      </c>
      <c r="C60" s="184">
        <v>7.6105757264250204</v>
      </c>
      <c r="D60" s="184">
        <v>7.6397522333335885</v>
      </c>
      <c r="E60" s="184">
        <v>7.7201746896984211</v>
      </c>
      <c r="F60" s="184">
        <v>7.690312818860364</v>
      </c>
      <c r="G60" s="184">
        <v>7.5537219181744772</v>
      </c>
      <c r="H60" s="184">
        <v>6.86895056760173</v>
      </c>
      <c r="I60" s="184">
        <v>6.8024093423806464</v>
      </c>
      <c r="J60" s="184">
        <v>6.8896016776644062</v>
      </c>
      <c r="K60" s="184">
        <v>7.2138843612168504</v>
      </c>
      <c r="L60" s="184">
        <v>7.1975818118816548</v>
      </c>
      <c r="M60" s="190">
        <v>23</v>
      </c>
      <c r="N60" s="113"/>
    </row>
    <row r="61" spans="1:14">
      <c r="A61" s="122" t="s">
        <v>24</v>
      </c>
      <c r="B61" s="184">
        <v>7.8893914196191517</v>
      </c>
      <c r="C61" s="184">
        <v>7.7219662092592296</v>
      </c>
      <c r="D61" s="184">
        <v>7.6199530334736609</v>
      </c>
      <c r="E61" s="184">
        <v>7.6763486904069005</v>
      </c>
      <c r="F61" s="184">
        <v>7.6172122974006573</v>
      </c>
      <c r="G61" s="184">
        <v>7.5303008699484764</v>
      </c>
      <c r="H61" s="184">
        <v>6.8586554099438271</v>
      </c>
      <c r="I61" s="184">
        <v>6.8286844926029806</v>
      </c>
      <c r="J61" s="184">
        <v>6.92981341484432</v>
      </c>
      <c r="K61" s="184">
        <v>7.2985298901651054</v>
      </c>
      <c r="L61" s="184">
        <v>7.2928134653435848</v>
      </c>
      <c r="M61" s="198">
        <v>16</v>
      </c>
      <c r="N61" s="113"/>
    </row>
    <row r="62" spans="1:14">
      <c r="A62" s="122" t="s">
        <v>25</v>
      </c>
      <c r="B62" s="184">
        <v>7.7592430677572057</v>
      </c>
      <c r="C62" s="184">
        <v>7.5961111632852099</v>
      </c>
      <c r="D62" s="184">
        <v>7.5752648466361965</v>
      </c>
      <c r="E62" s="184">
        <v>7.5678166271937384</v>
      </c>
      <c r="F62" s="184">
        <v>7.6544398592015579</v>
      </c>
      <c r="G62" s="184">
        <v>7.6046056508254534</v>
      </c>
      <c r="H62" s="184">
        <v>6.8857326115960156</v>
      </c>
      <c r="I62" s="184">
        <v>6.8698547791109714</v>
      </c>
      <c r="J62" s="184">
        <v>7.0068391444571283</v>
      </c>
      <c r="K62" s="184">
        <v>7.2852459210279834</v>
      </c>
      <c r="L62" s="184">
        <v>7.279119424152567</v>
      </c>
      <c r="M62" s="190">
        <v>17</v>
      </c>
      <c r="N62" s="113"/>
    </row>
    <row r="63" spans="1:14">
      <c r="A63" s="122" t="s">
        <v>26</v>
      </c>
      <c r="B63" s="184">
        <v>7.7954392688179741</v>
      </c>
      <c r="C63" s="184">
        <v>7.5855791475487635</v>
      </c>
      <c r="D63" s="184">
        <v>7.5858969333340429</v>
      </c>
      <c r="E63" s="184">
        <v>7.6486410758281567</v>
      </c>
      <c r="F63" s="184">
        <v>7.6352196595231749</v>
      </c>
      <c r="G63" s="184">
        <v>7.5838038431582513</v>
      </c>
      <c r="H63" s="184">
        <v>6.6817334427965083</v>
      </c>
      <c r="I63" s="184">
        <v>6.824508515085463</v>
      </c>
      <c r="J63" s="184">
        <v>7.0016652632646101</v>
      </c>
      <c r="K63" s="184">
        <v>7.3324916941227709</v>
      </c>
      <c r="L63" s="184">
        <v>7.4400320666102626</v>
      </c>
      <c r="M63" s="190">
        <v>9</v>
      </c>
      <c r="N63" s="113"/>
    </row>
    <row r="64" spans="1:14">
      <c r="A64" s="122" t="s">
        <v>27</v>
      </c>
      <c r="B64" s="184">
        <v>7.577231105773194</v>
      </c>
      <c r="C64" s="184">
        <v>7.221604443420711</v>
      </c>
      <c r="D64" s="184">
        <v>7.1950613207867411</v>
      </c>
      <c r="E64" s="184">
        <v>7.1617395316132448</v>
      </c>
      <c r="F64" s="184">
        <v>7.2768092316429058</v>
      </c>
      <c r="G64" s="184">
        <v>6.7601432008212461</v>
      </c>
      <c r="H64" s="184">
        <v>6.3118479734504147</v>
      </c>
      <c r="I64" s="184">
        <v>6.0151712762882754</v>
      </c>
      <c r="J64" s="184">
        <v>6.1205284808735856</v>
      </c>
      <c r="K64" s="184">
        <v>6.4524662625782767</v>
      </c>
      <c r="L64" s="184">
        <v>6.5035379444029306</v>
      </c>
      <c r="M64" s="190">
        <v>57</v>
      </c>
      <c r="N64" s="113"/>
    </row>
    <row r="65" spans="1:14">
      <c r="A65" s="122" t="s">
        <v>28</v>
      </c>
      <c r="B65" s="184">
        <v>7.4883023070542301</v>
      </c>
      <c r="C65" s="184">
        <v>7.125993610305601</v>
      </c>
      <c r="D65" s="184">
        <v>6.9700044623163091</v>
      </c>
      <c r="E65" s="184">
        <v>5.9733709792744989</v>
      </c>
      <c r="F65" s="184">
        <v>7.0247185405004906</v>
      </c>
      <c r="G65" s="184">
        <v>6.967589779014558</v>
      </c>
      <c r="H65" s="184">
        <v>6.3987272020197832</v>
      </c>
      <c r="I65" s="184">
        <v>6.2866088752695273</v>
      </c>
      <c r="J65" s="184">
        <v>6.5006175850999783</v>
      </c>
      <c r="K65" s="184">
        <v>6.9508706733648564</v>
      </c>
      <c r="L65" s="184">
        <v>6.9297407481353925</v>
      </c>
      <c r="M65" s="198">
        <v>43</v>
      </c>
    </row>
    <row r="66" spans="1:14">
      <c r="A66" s="122" t="s">
        <v>29</v>
      </c>
      <c r="B66" s="184">
        <v>7.5190540860760251</v>
      </c>
      <c r="C66" s="184">
        <v>7.2288417484877767</v>
      </c>
      <c r="D66" s="184">
        <v>7.1949676104807381</v>
      </c>
      <c r="E66" s="184">
        <v>7.3417473590029534</v>
      </c>
      <c r="F66" s="184">
        <v>7.3246154150622287</v>
      </c>
      <c r="G66" s="184">
        <v>7.3320842309851582</v>
      </c>
      <c r="H66" s="184">
        <v>6.6595251576885941</v>
      </c>
      <c r="I66" s="184">
        <v>6.5668986117004033</v>
      </c>
      <c r="J66" s="184">
        <v>6.5773529271753217</v>
      </c>
      <c r="K66" s="184">
        <v>7.05688974796767</v>
      </c>
      <c r="L66" s="184">
        <v>7.2286526084152287</v>
      </c>
      <c r="M66" s="190">
        <v>20</v>
      </c>
      <c r="N66" s="113"/>
    </row>
    <row r="67" spans="1:14">
      <c r="A67" s="123" t="s">
        <v>30</v>
      </c>
      <c r="B67" s="185">
        <v>7.6959299473310185</v>
      </c>
      <c r="C67" s="185">
        <v>7.3906513450279654</v>
      </c>
      <c r="D67" s="185">
        <v>7.4222301377490441</v>
      </c>
      <c r="E67" s="185">
        <v>7.3323125450988913</v>
      </c>
      <c r="F67" s="185">
        <v>7.4769498620595911</v>
      </c>
      <c r="G67" s="185">
        <v>7.3566484237663099</v>
      </c>
      <c r="H67" s="185">
        <v>6.6961887477671622</v>
      </c>
      <c r="I67" s="185">
        <v>6.5884543698326219</v>
      </c>
      <c r="J67" s="185">
        <v>6.6702540188625523</v>
      </c>
      <c r="K67" s="185">
        <v>6.8960500320456077</v>
      </c>
      <c r="L67" s="185">
        <v>6.9056029633274338</v>
      </c>
      <c r="M67" s="191">
        <v>45</v>
      </c>
      <c r="N67" s="113"/>
    </row>
    <row r="68" spans="1:14">
      <c r="A68" s="122" t="s">
        <v>31</v>
      </c>
      <c r="B68" s="184">
        <v>7.899121836034336</v>
      </c>
      <c r="C68" s="184">
        <v>7.512835872204116</v>
      </c>
      <c r="D68" s="184">
        <v>7.5655147122172464</v>
      </c>
      <c r="E68" s="184">
        <v>7.6670706000004536</v>
      </c>
      <c r="F68" s="184">
        <v>7.6120663462786986</v>
      </c>
      <c r="G68" s="184">
        <v>7.3963787698958328</v>
      </c>
      <c r="H68" s="184">
        <v>6.7414721307284005</v>
      </c>
      <c r="I68" s="184">
        <v>6.6626061765457294</v>
      </c>
      <c r="J68" s="184">
        <v>6.7592170973388184</v>
      </c>
      <c r="K68" s="184">
        <v>7.1018723795275971</v>
      </c>
      <c r="L68" s="184">
        <v>7.1177421181192537</v>
      </c>
      <c r="M68" s="190">
        <v>28</v>
      </c>
      <c r="N68" s="113"/>
    </row>
    <row r="69" spans="1:14">
      <c r="A69" s="122" t="s">
        <v>32</v>
      </c>
      <c r="B69" s="184">
        <v>7.8419925815455684</v>
      </c>
      <c r="C69" s="184">
        <v>7.4644123324297125</v>
      </c>
      <c r="D69" s="184">
        <v>7.5070336549615808</v>
      </c>
      <c r="E69" s="184">
        <v>7.5198547642155411</v>
      </c>
      <c r="F69" s="184">
        <v>7.4536346158939697</v>
      </c>
      <c r="G69" s="184">
        <v>7.2829877330276807</v>
      </c>
      <c r="H69" s="184">
        <v>6.6160983193693275</v>
      </c>
      <c r="I69" s="184">
        <v>6.4986644581499649</v>
      </c>
      <c r="J69" s="184">
        <v>6.6916419683146984</v>
      </c>
      <c r="K69" s="184">
        <v>7.1047280202618612</v>
      </c>
      <c r="L69" s="184">
        <v>7.1410951307786315</v>
      </c>
      <c r="M69" s="190">
        <v>25</v>
      </c>
      <c r="N69" s="113"/>
    </row>
    <row r="70" spans="1:14">
      <c r="A70" s="122" t="s">
        <v>33</v>
      </c>
      <c r="B70" s="184">
        <v>7.9457395885838764</v>
      </c>
      <c r="C70" s="184">
        <v>7.6524030583909477</v>
      </c>
      <c r="D70" s="184">
        <v>7.6329171302641798</v>
      </c>
      <c r="E70" s="184">
        <v>7.6962128129654888</v>
      </c>
      <c r="F70" s="184">
        <v>7.5784653435466076</v>
      </c>
      <c r="G70" s="184">
        <v>7.6086330990400253</v>
      </c>
      <c r="H70" s="184">
        <v>6.9175809956672518</v>
      </c>
      <c r="I70" s="184">
        <v>6.8961306546917029</v>
      </c>
      <c r="J70" s="184">
        <v>7.0850207722996545</v>
      </c>
      <c r="K70" s="184">
        <v>7.3729231036397174</v>
      </c>
      <c r="L70" s="184">
        <v>7.4393329256829261</v>
      </c>
      <c r="M70" s="198">
        <v>10</v>
      </c>
      <c r="N70" s="113"/>
    </row>
    <row r="71" spans="1:14">
      <c r="A71" s="122" t="s">
        <v>34</v>
      </c>
      <c r="B71" s="184">
        <v>7.2304786907569252</v>
      </c>
      <c r="C71" s="184">
        <v>6.9547490653692297</v>
      </c>
      <c r="D71" s="184">
        <v>6.8348810997634848</v>
      </c>
      <c r="E71" s="184">
        <v>5.8403314842724106</v>
      </c>
      <c r="F71" s="184">
        <v>6.6773306019061271</v>
      </c>
      <c r="G71" s="184">
        <v>6.799664952258464</v>
      </c>
      <c r="H71" s="184">
        <v>6.1967645640378644</v>
      </c>
      <c r="I71" s="184">
        <v>6.227361582639662</v>
      </c>
      <c r="J71" s="184">
        <v>6.2712052899265442</v>
      </c>
      <c r="K71" s="184">
        <v>6.5654561482868621</v>
      </c>
      <c r="L71" s="184">
        <v>6.5216720467124514</v>
      </c>
      <c r="M71" s="190">
        <v>56</v>
      </c>
      <c r="N71" s="113"/>
    </row>
    <row r="72" spans="1:14">
      <c r="A72" s="124" t="s">
        <v>35</v>
      </c>
      <c r="B72" s="197">
        <v>7.6984006459632859</v>
      </c>
      <c r="C72" s="197">
        <v>7.4507298163281384</v>
      </c>
      <c r="D72" s="197">
        <v>7.4379270750728894</v>
      </c>
      <c r="E72" s="197">
        <v>7.4536821702223612</v>
      </c>
      <c r="F72" s="197">
        <v>7.4225876101545705</v>
      </c>
      <c r="G72" s="197">
        <v>7.3315279894266752</v>
      </c>
      <c r="H72" s="197">
        <v>6.6936328830846055</v>
      </c>
      <c r="I72" s="197">
        <v>6.5716468862532826</v>
      </c>
      <c r="J72" s="197">
        <v>6.6785423226342866</v>
      </c>
      <c r="K72" s="197">
        <v>6.9846118995863335</v>
      </c>
      <c r="L72" s="197">
        <v>7.0506104920649983</v>
      </c>
      <c r="M72" s="190">
        <v>31</v>
      </c>
      <c r="N72" s="113"/>
    </row>
    <row r="73" spans="1:14">
      <c r="A73" s="122" t="s">
        <v>36</v>
      </c>
      <c r="B73" s="184">
        <v>7.3527504148826841</v>
      </c>
      <c r="C73" s="184">
        <v>7.0779216948041528</v>
      </c>
      <c r="D73" s="184">
        <v>7.135307999603862</v>
      </c>
      <c r="E73" s="184">
        <v>7.2415486217354204</v>
      </c>
      <c r="F73" s="184">
        <v>7.2603301940344451</v>
      </c>
      <c r="G73" s="184">
        <v>7.2251089373624557</v>
      </c>
      <c r="H73" s="184">
        <v>6.4583519946286829</v>
      </c>
      <c r="I73" s="184">
        <v>6.3929146719942596</v>
      </c>
      <c r="J73" s="184">
        <v>6.5255176500657992</v>
      </c>
      <c r="K73" s="184">
        <v>6.931806998847664</v>
      </c>
      <c r="L73" s="184">
        <v>6.9004339519195481</v>
      </c>
      <c r="M73" s="190">
        <v>46</v>
      </c>
      <c r="N73" s="113"/>
    </row>
    <row r="74" spans="1:14">
      <c r="A74" s="122" t="s">
        <v>37</v>
      </c>
      <c r="B74" s="184">
        <v>7.8153361958404837</v>
      </c>
      <c r="C74" s="184">
        <v>7.743449131488644</v>
      </c>
      <c r="D74" s="184">
        <v>7.6988429091687758</v>
      </c>
      <c r="E74" s="184">
        <v>7.6589227790307239</v>
      </c>
      <c r="F74" s="184">
        <v>7.7318313441969559</v>
      </c>
      <c r="G74" s="184">
        <v>7.6388231649376888</v>
      </c>
      <c r="H74" s="184">
        <v>7.1440412235855355</v>
      </c>
      <c r="I74" s="184">
        <v>7.1129615299592768</v>
      </c>
      <c r="J74" s="184">
        <v>7.25986299105044</v>
      </c>
      <c r="K74" s="184">
        <v>7.5698664949554741</v>
      </c>
      <c r="L74" s="184">
        <v>7.5492685003501769</v>
      </c>
      <c r="M74" s="198">
        <v>5</v>
      </c>
      <c r="N74" s="113"/>
    </row>
    <row r="75" spans="1:14">
      <c r="A75" s="122" t="s">
        <v>38</v>
      </c>
      <c r="B75" s="184">
        <v>8.1894600699121245</v>
      </c>
      <c r="C75" s="184">
        <v>8.0119173996340436</v>
      </c>
      <c r="D75" s="184">
        <v>8.0323404847823312</v>
      </c>
      <c r="E75" s="184">
        <v>8.0577798848798565</v>
      </c>
      <c r="F75" s="184">
        <v>8.0215393799845494</v>
      </c>
      <c r="G75" s="184">
        <v>7.8774702678451751</v>
      </c>
      <c r="H75" s="184">
        <v>7.2216381585887452</v>
      </c>
      <c r="I75" s="184">
        <v>6.9833792474902046</v>
      </c>
      <c r="J75" s="184">
        <v>7.0425442543534933</v>
      </c>
      <c r="K75" s="184">
        <v>7.4291032757619888</v>
      </c>
      <c r="L75" s="184">
        <v>7.419329870520647</v>
      </c>
      <c r="M75" s="190">
        <v>11</v>
      </c>
      <c r="N75" s="113"/>
    </row>
    <row r="76" spans="1:14">
      <c r="A76" s="122" t="s">
        <v>39</v>
      </c>
      <c r="B76" s="184">
        <v>8.1614825168336651</v>
      </c>
      <c r="C76" s="184">
        <v>7.9993275400298014</v>
      </c>
      <c r="D76" s="184">
        <v>7.9927507821935846</v>
      </c>
      <c r="E76" s="184">
        <v>8.0509176999601593</v>
      </c>
      <c r="F76" s="184">
        <v>8.003205390690189</v>
      </c>
      <c r="G76" s="184">
        <v>7.9362707544619546</v>
      </c>
      <c r="H76" s="184">
        <v>7.3533763556259615</v>
      </c>
      <c r="I76" s="184">
        <v>7.3276059248279326</v>
      </c>
      <c r="J76" s="184">
        <v>7.4122894516414899</v>
      </c>
      <c r="K76" s="184">
        <v>7.7811967041989458</v>
      </c>
      <c r="L76" s="184">
        <v>7.8322019834962768</v>
      </c>
      <c r="M76" s="190">
        <v>2</v>
      </c>
      <c r="N76" s="113"/>
    </row>
    <row r="77" spans="1:14">
      <c r="A77" s="123" t="s">
        <v>40</v>
      </c>
      <c r="B77" s="185">
        <v>8.0958461350216471</v>
      </c>
      <c r="C77" s="185">
        <v>7.7052918578334797</v>
      </c>
      <c r="D77" s="185">
        <v>7.6980585644385515</v>
      </c>
      <c r="E77" s="185">
        <v>7.7529405032251182</v>
      </c>
      <c r="F77" s="185">
        <v>7.7508793371823277</v>
      </c>
      <c r="G77" s="185">
        <v>7.6664120865878838</v>
      </c>
      <c r="H77" s="185">
        <v>7.0775894108344328</v>
      </c>
      <c r="I77" s="185">
        <v>6.900945336265079</v>
      </c>
      <c r="J77" s="185">
        <v>6.9984162332317554</v>
      </c>
      <c r="K77" s="185">
        <v>7.3065513646847693</v>
      </c>
      <c r="L77" s="185">
        <v>7.3545939823340749</v>
      </c>
      <c r="M77" s="200">
        <v>13</v>
      </c>
      <c r="N77" s="113"/>
    </row>
    <row r="78" spans="1:14">
      <c r="A78" s="124" t="s">
        <v>41</v>
      </c>
      <c r="B78" s="197">
        <v>6.8896166076453884</v>
      </c>
      <c r="C78" s="197">
        <v>6.5247259951118242</v>
      </c>
      <c r="D78" s="197">
        <v>6.5932468714981862</v>
      </c>
      <c r="E78" s="197">
        <v>6.7108898216499338</v>
      </c>
      <c r="F78" s="197">
        <v>6.659964676448288</v>
      </c>
      <c r="G78" s="197">
        <v>6.599934204402107</v>
      </c>
      <c r="H78" s="197">
        <v>5.840617826476393</v>
      </c>
      <c r="I78" s="197">
        <v>5.7369745379925261</v>
      </c>
      <c r="J78" s="197">
        <v>5.8320758319158328</v>
      </c>
      <c r="K78" s="197">
        <v>6.2973460855055716</v>
      </c>
      <c r="L78" s="197">
        <v>6.2894095490038655</v>
      </c>
      <c r="M78" s="198">
        <v>61</v>
      </c>
      <c r="N78" s="113"/>
    </row>
    <row r="79" spans="1:14">
      <c r="A79" s="122" t="s">
        <v>42</v>
      </c>
      <c r="B79" s="184">
        <v>7.653083814072378</v>
      </c>
      <c r="C79" s="184">
        <v>7.1408704993581713</v>
      </c>
      <c r="D79" s="184">
        <v>7.2241787442788752</v>
      </c>
      <c r="E79" s="184">
        <v>7.3104247623247165</v>
      </c>
      <c r="F79" s="184">
        <v>7.373047110316115</v>
      </c>
      <c r="G79" s="184">
        <v>7.2531193729862409</v>
      </c>
      <c r="H79" s="184">
        <v>6.6510192979642087</v>
      </c>
      <c r="I79" s="184">
        <v>6.5454505221039412</v>
      </c>
      <c r="J79" s="184">
        <v>6.6247355269333008</v>
      </c>
      <c r="K79" s="184">
        <v>6.9357482607757968</v>
      </c>
      <c r="L79" s="184">
        <v>6.8849723989209615</v>
      </c>
      <c r="M79" s="190">
        <v>48</v>
      </c>
      <c r="N79" s="113"/>
    </row>
    <row r="80" spans="1:14">
      <c r="A80" s="122" t="s">
        <v>43</v>
      </c>
      <c r="B80" s="184">
        <v>7.835434185288559</v>
      </c>
      <c r="C80" s="184">
        <v>7.5810981963140325</v>
      </c>
      <c r="D80" s="184">
        <v>7.6118062876165835</v>
      </c>
      <c r="E80" s="184">
        <v>7.6832638171013619</v>
      </c>
      <c r="F80" s="184">
        <v>7.6774771512159283</v>
      </c>
      <c r="G80" s="184">
        <v>7.6043270377490799</v>
      </c>
      <c r="H80" s="184">
        <v>6.9152368285850905</v>
      </c>
      <c r="I80" s="184">
        <v>6.7329365946135704</v>
      </c>
      <c r="J80" s="184">
        <v>6.7678333742226089</v>
      </c>
      <c r="K80" s="184">
        <v>7.1223609507227232</v>
      </c>
      <c r="L80" s="184">
        <v>7.0821102949856822</v>
      </c>
      <c r="M80" s="190">
        <v>30</v>
      </c>
      <c r="N80" s="113"/>
    </row>
    <row r="81" spans="1:14">
      <c r="A81" s="122" t="s">
        <v>44</v>
      </c>
      <c r="B81" s="184">
        <v>6.9988383614257259</v>
      </c>
      <c r="C81" s="184">
        <v>6.9326632892381088</v>
      </c>
      <c r="D81" s="184">
        <v>6.8554802909296466</v>
      </c>
      <c r="E81" s="184">
        <v>7.0989756765207019</v>
      </c>
      <c r="F81" s="184">
        <v>7.164817182261757</v>
      </c>
      <c r="G81" s="184">
        <v>7.2295825987841189</v>
      </c>
      <c r="H81" s="184">
        <v>6.4944314862009485</v>
      </c>
      <c r="I81" s="184">
        <v>6.6847499903749359</v>
      </c>
      <c r="J81" s="184">
        <v>6.7746750313206361</v>
      </c>
      <c r="K81" s="184">
        <v>7.3108180330577301</v>
      </c>
      <c r="L81" s="184">
        <v>7.1639563192150595</v>
      </c>
      <c r="M81" s="198">
        <v>24</v>
      </c>
      <c r="N81" s="113"/>
    </row>
    <row r="82" spans="1:14">
      <c r="A82" s="122" t="s">
        <v>45</v>
      </c>
      <c r="B82" s="184">
        <v>7.8170419842077514</v>
      </c>
      <c r="C82" s="184">
        <v>7.2258239156325885</v>
      </c>
      <c r="D82" s="184">
        <v>7.2701006777875072</v>
      </c>
      <c r="E82" s="184">
        <v>7.2800514777275547</v>
      </c>
      <c r="F82" s="184">
        <v>7.0721378974185471</v>
      </c>
      <c r="G82" s="184">
        <v>7.2205154454560692</v>
      </c>
      <c r="H82" s="184">
        <v>6.5050935042598832</v>
      </c>
      <c r="I82" s="184">
        <v>6.3876364300223099</v>
      </c>
      <c r="J82" s="184">
        <v>6.5036543215290212</v>
      </c>
      <c r="K82" s="184">
        <v>6.9511439993921549</v>
      </c>
      <c r="L82" s="184">
        <v>6.9934838005437339</v>
      </c>
      <c r="M82" s="190">
        <v>38</v>
      </c>
      <c r="N82" s="113"/>
    </row>
    <row r="83" spans="1:14">
      <c r="A83" s="122" t="s">
        <v>46</v>
      </c>
      <c r="B83" s="184">
        <v>7.6620191960702986</v>
      </c>
      <c r="C83" s="184">
        <v>7.4082983887342202</v>
      </c>
      <c r="D83" s="184">
        <v>7.4774759882738859</v>
      </c>
      <c r="E83" s="184">
        <v>7.5687626983529466</v>
      </c>
      <c r="F83" s="184">
        <v>7.5211010759751398</v>
      </c>
      <c r="G83" s="184">
        <v>7.5924446724588472</v>
      </c>
      <c r="H83" s="184">
        <v>6.8324800559183956</v>
      </c>
      <c r="I83" s="184">
        <v>6.8041735871437936</v>
      </c>
      <c r="J83" s="184">
        <v>6.9828321095110475</v>
      </c>
      <c r="K83" s="184">
        <v>7.3040590370357288</v>
      </c>
      <c r="L83" s="184">
        <v>7.2989929705437957</v>
      </c>
      <c r="M83" s="198">
        <v>15</v>
      </c>
      <c r="N83" s="113"/>
    </row>
    <row r="84" spans="1:14">
      <c r="A84" s="122" t="s">
        <v>47</v>
      </c>
      <c r="B84" s="184">
        <v>7.8025740006139479</v>
      </c>
      <c r="C84" s="184">
        <v>7.2399123394638352</v>
      </c>
      <c r="D84" s="184">
        <v>7.3368863824859822</v>
      </c>
      <c r="E84" s="184">
        <v>7.4774457002470074</v>
      </c>
      <c r="F84" s="184">
        <v>7.4376709500657912</v>
      </c>
      <c r="G84" s="184">
        <v>7.3365333210045005</v>
      </c>
      <c r="H84" s="184">
        <v>6.5941642862233714</v>
      </c>
      <c r="I84" s="184">
        <v>6.4094849167851935</v>
      </c>
      <c r="J84" s="184">
        <v>6.5371255204013163</v>
      </c>
      <c r="K84" s="184">
        <v>6.9168476612617509</v>
      </c>
      <c r="L84" s="184">
        <v>6.9362228208304213</v>
      </c>
      <c r="M84" s="190">
        <v>42</v>
      </c>
      <c r="N84" s="113"/>
    </row>
    <row r="85" spans="1:14">
      <c r="A85" s="122" t="s">
        <v>48</v>
      </c>
      <c r="B85" s="184">
        <v>7.8073113353292154</v>
      </c>
      <c r="C85" s="184">
        <v>7.4241829256497178</v>
      </c>
      <c r="D85" s="184">
        <v>7.4195369221914138</v>
      </c>
      <c r="E85" s="184">
        <v>7.4979348337095928</v>
      </c>
      <c r="F85" s="184">
        <v>7.4487396129807877</v>
      </c>
      <c r="G85" s="184">
        <v>7.398933712792096</v>
      </c>
      <c r="H85" s="184">
        <v>6.7778350974125896</v>
      </c>
      <c r="I85" s="184">
        <v>6.5554560143759959</v>
      </c>
      <c r="J85" s="184">
        <v>6.5947671944779112</v>
      </c>
      <c r="K85" s="184">
        <v>6.9861122674164031</v>
      </c>
      <c r="L85" s="184">
        <v>7.0371715414936409</v>
      </c>
      <c r="M85" s="190">
        <v>32</v>
      </c>
      <c r="N85" s="113"/>
    </row>
    <row r="86" spans="1:14">
      <c r="A86" s="124" t="s">
        <v>49</v>
      </c>
      <c r="B86" s="197">
        <v>7.676774999538944</v>
      </c>
      <c r="C86" s="197">
        <v>7.2000441382086642</v>
      </c>
      <c r="D86" s="197">
        <v>7.2072047270121793</v>
      </c>
      <c r="E86" s="197">
        <v>7.2849748767413738</v>
      </c>
      <c r="F86" s="197">
        <v>7.2788670891564937</v>
      </c>
      <c r="G86" s="197">
        <v>7.1740129506691526</v>
      </c>
      <c r="H86" s="197">
        <v>6.4997706810215838</v>
      </c>
      <c r="I86" s="197">
        <v>6.4134899959924265</v>
      </c>
      <c r="J86" s="197">
        <v>6.4729393877365151</v>
      </c>
      <c r="K86" s="197">
        <v>6.7680610183525189</v>
      </c>
      <c r="L86" s="197">
        <v>6.8481276545654151</v>
      </c>
      <c r="M86" s="190">
        <v>52</v>
      </c>
      <c r="N86" s="113"/>
    </row>
    <row r="87" spans="1:14">
      <c r="A87" s="123" t="s">
        <v>50</v>
      </c>
      <c r="B87" s="185">
        <v>7.608842552257352</v>
      </c>
      <c r="C87" s="185">
        <v>7.2617189180544424</v>
      </c>
      <c r="D87" s="185">
        <v>7.2515880628399305</v>
      </c>
      <c r="E87" s="185">
        <v>7.3557122631453398</v>
      </c>
      <c r="F87" s="185">
        <v>7.329375618449383</v>
      </c>
      <c r="G87" s="185">
        <v>7.2652126156041934</v>
      </c>
      <c r="H87" s="185">
        <v>6.5715294393330126</v>
      </c>
      <c r="I87" s="185">
        <v>6.50132502504339</v>
      </c>
      <c r="J87" s="185">
        <v>6.5856649750734224</v>
      </c>
      <c r="K87" s="185">
        <v>7.0434041551154998</v>
      </c>
      <c r="L87" s="185">
        <v>7.0875600386091273</v>
      </c>
      <c r="M87" s="191">
        <v>29</v>
      </c>
      <c r="N87" s="113"/>
    </row>
    <row r="88" spans="1:14">
      <c r="A88" s="125" t="s">
        <v>51</v>
      </c>
      <c r="B88" s="184">
        <v>7.5372277620366397</v>
      </c>
      <c r="C88" s="184">
        <v>7.4574573639447355</v>
      </c>
      <c r="D88" s="184">
        <v>7.3192194852762595</v>
      </c>
      <c r="E88" s="184">
        <v>7.2874117009387076</v>
      </c>
      <c r="F88" s="184">
        <v>7.3981175767185183</v>
      </c>
      <c r="G88" s="184">
        <v>7.4775422933852802</v>
      </c>
      <c r="H88" s="184">
        <v>6.8473195431137412</v>
      </c>
      <c r="I88" s="184">
        <v>6.9164684761881636</v>
      </c>
      <c r="J88" s="184">
        <v>7.0511733753963597</v>
      </c>
      <c r="K88" s="184">
        <v>7.3800270242475161</v>
      </c>
      <c r="L88" s="184">
        <v>7.3848078352891227</v>
      </c>
      <c r="M88" s="190">
        <v>12</v>
      </c>
      <c r="N88" s="113"/>
    </row>
    <row r="89" spans="1:14">
      <c r="A89" s="125" t="s">
        <v>52</v>
      </c>
      <c r="B89" s="184">
        <v>7.7197121246637774</v>
      </c>
      <c r="C89" s="184">
        <v>7.5162772886314801</v>
      </c>
      <c r="D89" s="184">
        <v>7.4851393330072851</v>
      </c>
      <c r="E89" s="184">
        <v>7.5788375981149754</v>
      </c>
      <c r="F89" s="184">
        <v>7.6055715989976562</v>
      </c>
      <c r="G89" s="184">
        <v>7.4517654126314756</v>
      </c>
      <c r="H89" s="184">
        <v>6.8060167500047193</v>
      </c>
      <c r="I89" s="184">
        <v>6.7934769161718611</v>
      </c>
      <c r="J89" s="184">
        <v>6.7785987811296806</v>
      </c>
      <c r="K89" s="184">
        <v>7.0972685990028239</v>
      </c>
      <c r="L89" s="184">
        <v>7.207463734245116</v>
      </c>
      <c r="M89" s="190">
        <v>22</v>
      </c>
      <c r="N89" s="113"/>
    </row>
    <row r="90" spans="1:14">
      <c r="A90" s="125" t="s">
        <v>53</v>
      </c>
      <c r="B90" s="184">
        <v>7.8860723710866836</v>
      </c>
      <c r="C90" s="184">
        <v>7.6155968768909679</v>
      </c>
      <c r="D90" s="184">
        <v>7.683121010156297</v>
      </c>
      <c r="E90" s="184">
        <v>7.7140162887244088</v>
      </c>
      <c r="F90" s="184">
        <v>7.7545524766217131</v>
      </c>
      <c r="G90" s="184">
        <v>7.6288695799196589</v>
      </c>
      <c r="H90" s="184">
        <v>7.0093573699150271</v>
      </c>
      <c r="I90" s="184">
        <v>6.9776281672668397</v>
      </c>
      <c r="J90" s="184">
        <v>7.1017730032792237</v>
      </c>
      <c r="K90" s="184">
        <v>7.4846026127630028</v>
      </c>
      <c r="L90" s="184">
        <v>7.4972653227585937</v>
      </c>
      <c r="M90" s="190">
        <v>6</v>
      </c>
      <c r="N90" s="113"/>
    </row>
    <row r="91" spans="1:14">
      <c r="A91" s="125" t="s">
        <v>54</v>
      </c>
      <c r="B91" s="184">
        <v>7.7323647572482432</v>
      </c>
      <c r="C91" s="184">
        <v>7.495680954551684</v>
      </c>
      <c r="D91" s="184">
        <v>7.5553981372450778</v>
      </c>
      <c r="E91" s="184">
        <v>7.647822023844741</v>
      </c>
      <c r="F91" s="184">
        <v>7.65506469996983</v>
      </c>
      <c r="G91" s="184">
        <v>7.6289923095271499</v>
      </c>
      <c r="H91" s="184">
        <v>6.9443741850688188</v>
      </c>
      <c r="I91" s="184">
        <v>6.7529557986550888</v>
      </c>
      <c r="J91" s="184">
        <v>6.7818606698119641</v>
      </c>
      <c r="K91" s="184">
        <v>7.1198029219985486</v>
      </c>
      <c r="L91" s="184">
        <v>7.1403817560443628</v>
      </c>
      <c r="M91" s="198">
        <v>26</v>
      </c>
      <c r="N91" s="113"/>
    </row>
    <row r="92" spans="1:14">
      <c r="A92" s="125" t="s">
        <v>55</v>
      </c>
      <c r="B92" s="184">
        <v>7.6059517660074665</v>
      </c>
      <c r="C92" s="184">
        <v>7.415772402369698</v>
      </c>
      <c r="D92" s="184">
        <v>7.4343584086943082</v>
      </c>
      <c r="E92" s="184">
        <v>7.4290607647524673</v>
      </c>
      <c r="F92" s="184">
        <v>7.3945898350641537</v>
      </c>
      <c r="G92" s="184">
        <v>7.2616044841612579</v>
      </c>
      <c r="H92" s="184">
        <v>6.6179454881053079</v>
      </c>
      <c r="I92" s="184">
        <v>6.4550300311784987</v>
      </c>
      <c r="J92" s="184">
        <v>6.7018567997615133</v>
      </c>
      <c r="K92" s="184">
        <v>7.0054594844843212</v>
      </c>
      <c r="L92" s="184">
        <v>6.9373998266082477</v>
      </c>
      <c r="M92" s="190">
        <v>41</v>
      </c>
      <c r="N92" s="113"/>
    </row>
    <row r="93" spans="1:14">
      <c r="A93" s="125" t="s">
        <v>56</v>
      </c>
      <c r="B93" s="184">
        <v>7.535289345942509</v>
      </c>
      <c r="C93" s="184">
        <v>7.3260409718989372</v>
      </c>
      <c r="D93" s="184">
        <v>7.3498983509553071</v>
      </c>
      <c r="E93" s="184">
        <v>7.3462478140402956</v>
      </c>
      <c r="F93" s="184">
        <v>7.3174049797333716</v>
      </c>
      <c r="G93" s="184">
        <v>7.2293776581742266</v>
      </c>
      <c r="H93" s="184">
        <v>6.3189413085971315</v>
      </c>
      <c r="I93" s="184">
        <v>6.5584964559871661</v>
      </c>
      <c r="J93" s="184">
        <v>6.7013489272360909</v>
      </c>
      <c r="K93" s="184">
        <v>6.988745087188323</v>
      </c>
      <c r="L93" s="184">
        <v>6.8956796886998308</v>
      </c>
      <c r="M93" s="190">
        <v>47</v>
      </c>
      <c r="N93" s="113"/>
    </row>
    <row r="94" spans="1:14">
      <c r="A94" s="125" t="s">
        <v>57</v>
      </c>
      <c r="B94" s="184">
        <v>7.8736112166524315</v>
      </c>
      <c r="C94" s="184">
        <v>7.4982739680937938</v>
      </c>
      <c r="D94" s="184">
        <v>7.5725978542951866</v>
      </c>
      <c r="E94" s="184">
        <v>7.6846788404092283</v>
      </c>
      <c r="F94" s="184">
        <v>7.6892355041792682</v>
      </c>
      <c r="G94" s="184">
        <v>7.611517497797557</v>
      </c>
      <c r="H94" s="184">
        <v>6.9242975976869054</v>
      </c>
      <c r="I94" s="184">
        <v>6.7221363384526853</v>
      </c>
      <c r="J94" s="184">
        <v>6.8557383614996832</v>
      </c>
      <c r="K94" s="184">
        <v>7.2366535789077799</v>
      </c>
      <c r="L94" s="184">
        <v>7.3104328040066644</v>
      </c>
      <c r="M94" s="190">
        <v>14</v>
      </c>
      <c r="N94" s="113"/>
    </row>
    <row r="95" spans="1:14">
      <c r="A95" s="71" t="s">
        <v>75</v>
      </c>
      <c r="B95" s="184">
        <v>7.3640119786783558</v>
      </c>
      <c r="C95" s="184">
        <v>6.842260751655254</v>
      </c>
      <c r="D95" s="184">
        <v>7.007174970432847</v>
      </c>
      <c r="E95" s="184">
        <v>7.2661098150188703</v>
      </c>
      <c r="F95" s="184">
        <v>7.1587312005246853</v>
      </c>
      <c r="G95" s="184">
        <v>7.1869215862360987</v>
      </c>
      <c r="H95" s="184">
        <v>6.5778278136668886</v>
      </c>
      <c r="I95" s="184">
        <v>6.3206238348339552</v>
      </c>
      <c r="J95" s="184">
        <v>6.2337765089419106</v>
      </c>
      <c r="K95" s="184">
        <v>6.6943920523796843</v>
      </c>
      <c r="L95" s="184">
        <v>6.6464764014398368</v>
      </c>
      <c r="M95" s="190">
        <v>55</v>
      </c>
      <c r="N95" s="113"/>
    </row>
    <row r="96" spans="1:14">
      <c r="A96" s="125" t="s">
        <v>58</v>
      </c>
      <c r="B96" s="184">
        <v>7.9184466976060524</v>
      </c>
      <c r="C96" s="184">
        <v>7.526485717204805</v>
      </c>
      <c r="D96" s="184">
        <v>7.5486525767850612</v>
      </c>
      <c r="E96" s="184">
        <v>7.6226499130227774</v>
      </c>
      <c r="F96" s="184">
        <v>7.5850731154016291</v>
      </c>
      <c r="G96" s="184">
        <v>7.5202581790715248</v>
      </c>
      <c r="H96" s="184">
        <v>6.5552749182873242</v>
      </c>
      <c r="I96" s="184">
        <v>6.6212151525422325</v>
      </c>
      <c r="J96" s="184">
        <v>6.7056856604770685</v>
      </c>
      <c r="K96" s="184">
        <v>7.0577488874699164</v>
      </c>
      <c r="L96" s="184">
        <v>7.0077148687606776</v>
      </c>
      <c r="M96" s="190">
        <v>35</v>
      </c>
      <c r="N96" s="113"/>
    </row>
    <row r="97" spans="1:14">
      <c r="A97" s="126" t="s">
        <v>59</v>
      </c>
      <c r="B97" s="185">
        <v>7.427984004579109</v>
      </c>
      <c r="C97" s="185">
        <v>7.0523887979209583</v>
      </c>
      <c r="D97" s="185">
        <v>7.0816122597225011</v>
      </c>
      <c r="E97" s="185">
        <v>7.2405097684735766</v>
      </c>
      <c r="F97" s="185">
        <v>7.2152952766768577</v>
      </c>
      <c r="G97" s="185">
        <v>7.1636452771224883</v>
      </c>
      <c r="H97" s="185">
        <v>6.3995781664822262</v>
      </c>
      <c r="I97" s="185">
        <v>6.3671936159166016</v>
      </c>
      <c r="J97" s="185">
        <v>6.5246735270862004</v>
      </c>
      <c r="K97" s="185">
        <v>6.9427923773645572</v>
      </c>
      <c r="L97" s="185">
        <v>6.9597598496163284</v>
      </c>
      <c r="M97" s="200">
        <v>40</v>
      </c>
      <c r="N97" s="11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workbookViewId="0">
      <selection activeCell="R3" sqref="R3:AI13"/>
    </sheetView>
  </sheetViews>
  <sheetFormatPr baseColWidth="10" defaultColWidth="8.83203125" defaultRowHeight="14" x14ac:dyDescent="0"/>
  <cols>
    <col min="1" max="1" width="19.66406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5">
      <c r="A1" s="58" t="s">
        <v>377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368</v>
      </c>
    </row>
    <row r="3" spans="1:35">
      <c r="A3" s="79" t="s">
        <v>354</v>
      </c>
      <c r="B3" s="175">
        <f>AVERAGE(B4:B13)</f>
        <v>7.0449535804862631</v>
      </c>
      <c r="C3" s="175">
        <f t="shared" ref="C3:AH3" si="0">AVERAGE(C4:C13)</f>
        <v>6.6287360341349117</v>
      </c>
      <c r="D3" s="175">
        <f t="shared" si="0"/>
        <v>6.0614534708977548</v>
      </c>
      <c r="E3" s="175">
        <f t="shared" si="0"/>
        <v>6.1138973914534489</v>
      </c>
      <c r="F3" s="175">
        <f t="shared" si="0"/>
        <v>6.2897462018870405</v>
      </c>
      <c r="G3" s="175">
        <f t="shared" si="0"/>
        <v>6.3074701666338244</v>
      </c>
      <c r="H3" s="175">
        <f t="shared" si="0"/>
        <v>6.3530926110303465</v>
      </c>
      <c r="I3" s="175">
        <f t="shared" si="0"/>
        <v>6.3673788053033125</v>
      </c>
      <c r="J3" s="175">
        <f t="shared" si="0"/>
        <v>6.4928820471217197</v>
      </c>
      <c r="K3" s="175">
        <f t="shared" si="0"/>
        <v>6.2731635480832999</v>
      </c>
      <c r="L3" s="175">
        <f t="shared" si="0"/>
        <v>6.0363106868410439</v>
      </c>
      <c r="M3" s="175">
        <f t="shared" si="0"/>
        <v>5.7973708475383319</v>
      </c>
      <c r="N3" s="175">
        <f t="shared" si="0"/>
        <v>6.0575364780056473</v>
      </c>
      <c r="O3" s="175">
        <f t="shared" si="0"/>
        <v>6.2399192004010358</v>
      </c>
      <c r="P3" s="175">
        <f t="shared" si="0"/>
        <v>6.5156650504509672</v>
      </c>
      <c r="Q3" s="175">
        <f t="shared" si="0"/>
        <v>6.6819788640549147</v>
      </c>
      <c r="R3" s="175">
        <f t="shared" si="0"/>
        <v>6.6484748801612357</v>
      </c>
      <c r="S3" s="175">
        <f t="shared" si="0"/>
        <v>6.7429126031152409</v>
      </c>
      <c r="T3" s="175">
        <f t="shared" si="0"/>
        <v>6.706670962447741</v>
      </c>
      <c r="U3" s="175">
        <f t="shared" si="0"/>
        <v>6.6985850448639157</v>
      </c>
      <c r="V3" s="175">
        <f t="shared" si="0"/>
        <v>6.3373980978902766</v>
      </c>
      <c r="W3" s="175">
        <f t="shared" si="0"/>
        <v>6.3567967510047412</v>
      </c>
      <c r="X3" s="175">
        <f t="shared" si="0"/>
        <v>6.414074071691056</v>
      </c>
      <c r="Y3" s="175">
        <f t="shared" si="0"/>
        <v>6.6510684508178723</v>
      </c>
      <c r="Z3" s="175">
        <f t="shared" si="0"/>
        <v>6.5866569658466663</v>
      </c>
      <c r="AA3" s="175">
        <f t="shared" si="0"/>
        <v>6.5677123415549463</v>
      </c>
      <c r="AB3" s="175">
        <f t="shared" si="0"/>
        <v>6.7083507129776647</v>
      </c>
      <c r="AC3" s="175">
        <f t="shared" si="0"/>
        <v>6.668377464838616</v>
      </c>
      <c r="AD3" s="175">
        <f t="shared" si="0"/>
        <v>6.3129909539457003</v>
      </c>
      <c r="AE3" s="175">
        <f t="shared" si="0"/>
        <v>6.0383423194832586</v>
      </c>
      <c r="AF3" s="175">
        <f t="shared" si="0"/>
        <v>6.2437399821653328</v>
      </c>
      <c r="AG3" s="175">
        <f t="shared" si="0"/>
        <v>6.308344537440524</v>
      </c>
      <c r="AH3" s="175">
        <f t="shared" si="0"/>
        <v>6.3687877418870906</v>
      </c>
      <c r="AI3" s="219"/>
    </row>
    <row r="4" spans="1:35">
      <c r="A4" s="164" t="s">
        <v>60</v>
      </c>
      <c r="B4" s="202">
        <v>6.5365746453663336</v>
      </c>
      <c r="C4" s="202">
        <v>5.2331602696749497</v>
      </c>
      <c r="D4" s="202">
        <v>4.3006573294797894</v>
      </c>
      <c r="E4" s="202">
        <v>3.9107319324932774</v>
      </c>
      <c r="F4" s="202">
        <v>4.0969860690756512</v>
      </c>
      <c r="G4" s="202">
        <v>3.4481710321002681</v>
      </c>
      <c r="H4" s="202">
        <v>3.951698700495117</v>
      </c>
      <c r="I4" s="202">
        <v>5.8337473612465702</v>
      </c>
      <c r="J4" s="202">
        <v>6.0878325292351709</v>
      </c>
      <c r="K4" s="202">
        <v>6.452414184951671</v>
      </c>
      <c r="L4" s="202">
        <v>6.3181697452330878</v>
      </c>
      <c r="M4" s="202">
        <v>5.7846375674383381</v>
      </c>
      <c r="N4" s="202">
        <v>6.4772374588774158</v>
      </c>
      <c r="O4" s="202">
        <v>7.49171471695837</v>
      </c>
      <c r="P4" s="202">
        <v>8.0951352215683183</v>
      </c>
      <c r="Q4" s="202">
        <v>8.319986629698592</v>
      </c>
      <c r="R4" s="202">
        <v>8.4886296364895166</v>
      </c>
      <c r="S4" s="202">
        <v>8.5988330974777245</v>
      </c>
      <c r="T4" s="202">
        <v>8.4521973561460673</v>
      </c>
      <c r="U4" s="202">
        <v>7.4010990800924246</v>
      </c>
      <c r="V4" s="202">
        <v>5.9180897159359533</v>
      </c>
      <c r="W4" s="202">
        <v>6.7189521450644749</v>
      </c>
      <c r="X4" s="202">
        <v>7.538617436520255</v>
      </c>
      <c r="Y4" s="202">
        <v>8.2656292443768731</v>
      </c>
      <c r="Z4" s="202">
        <v>8.4013883917405323</v>
      </c>
      <c r="AA4" s="202">
        <v>8.2032709985328633</v>
      </c>
      <c r="AB4" s="202">
        <v>8.8533932638902346</v>
      </c>
      <c r="AC4" s="202">
        <v>8.7224523161776251</v>
      </c>
      <c r="AD4" s="202">
        <v>8.3363058992134427</v>
      </c>
      <c r="AE4" s="202">
        <v>8.5645080491037486</v>
      </c>
      <c r="AF4" s="202">
        <v>8.7403748704493456</v>
      </c>
      <c r="AG4" s="202">
        <v>9.0288880953192692</v>
      </c>
      <c r="AH4" s="203">
        <v>9.1345896846587404</v>
      </c>
      <c r="AI4" s="190">
        <v>1</v>
      </c>
    </row>
    <row r="5" spans="1:35">
      <c r="A5" s="165" t="s">
        <v>61</v>
      </c>
      <c r="B5" s="202">
        <v>7.2961293372558016</v>
      </c>
      <c r="C5" s="202">
        <v>7.0767294121985316</v>
      </c>
      <c r="D5" s="202">
        <v>6.4876557683379303</v>
      </c>
      <c r="E5" s="202">
        <v>6.8079913318317624</v>
      </c>
      <c r="F5" s="202">
        <v>7.084364339441187</v>
      </c>
      <c r="G5" s="202">
        <v>6.7451121222221788</v>
      </c>
      <c r="H5" s="202">
        <v>7.0941495882903469</v>
      </c>
      <c r="I5" s="202">
        <v>6.8841709501438642</v>
      </c>
      <c r="J5" s="202">
        <v>7.4253489648563358</v>
      </c>
      <c r="K5" s="202">
        <v>7.5701551183452978</v>
      </c>
      <c r="L5" s="202">
        <v>7.0288414267483388</v>
      </c>
      <c r="M5" s="202">
        <v>6.7127592287044466</v>
      </c>
      <c r="N5" s="202">
        <v>6.5225730031600486</v>
      </c>
      <c r="O5" s="202">
        <v>6.3544122066217241</v>
      </c>
      <c r="P5" s="202">
        <v>6.5991100873602901</v>
      </c>
      <c r="Q5" s="202">
        <v>6.573688853389374</v>
      </c>
      <c r="R5" s="202">
        <v>5.4157087817668028</v>
      </c>
      <c r="S5" s="202">
        <v>6.1057938574548771</v>
      </c>
      <c r="T5" s="202">
        <v>6.1699189382924553</v>
      </c>
      <c r="U5" s="202">
        <v>6.1605240935717447</v>
      </c>
      <c r="V5" s="202">
        <v>6.0028537768114125</v>
      </c>
      <c r="W5" s="202">
        <v>6.1125781908393177</v>
      </c>
      <c r="X5" s="202">
        <v>6.3701405969349949</v>
      </c>
      <c r="Y5" s="202">
        <v>6.7618631448360924</v>
      </c>
      <c r="Z5" s="202">
        <v>7.1292482716753156</v>
      </c>
      <c r="AA5" s="202">
        <v>7.5476441136914509</v>
      </c>
      <c r="AB5" s="202">
        <v>7.6979056430483945</v>
      </c>
      <c r="AC5" s="202">
        <v>7.3494229274156737</v>
      </c>
      <c r="AD5" s="202">
        <v>6.9523357739109386</v>
      </c>
      <c r="AE5" s="202">
        <v>6.9307266880655582</v>
      </c>
      <c r="AF5" s="202">
        <v>7.0755454049462356</v>
      </c>
      <c r="AG5" s="202">
        <v>6.8611300470601861</v>
      </c>
      <c r="AH5" s="203">
        <v>7.3024706706506848</v>
      </c>
      <c r="AI5" s="190">
        <v>3</v>
      </c>
    </row>
    <row r="6" spans="1:35">
      <c r="A6" s="165" t="s">
        <v>62</v>
      </c>
      <c r="B6" s="202">
        <v>8.840186583451441</v>
      </c>
      <c r="C6" s="202">
        <v>8.1130282324844796</v>
      </c>
      <c r="D6" s="202">
        <v>7.4861778870420936</v>
      </c>
      <c r="E6" s="202">
        <v>7.8985181821155583</v>
      </c>
      <c r="F6" s="202">
        <v>7.7344837598337364</v>
      </c>
      <c r="G6" s="202">
        <v>7.5892293645955426</v>
      </c>
      <c r="H6" s="202">
        <v>7.1655729205367082</v>
      </c>
      <c r="I6" s="202">
        <v>6.6378041523420279</v>
      </c>
      <c r="J6" s="202">
        <v>6.9457662669011908</v>
      </c>
      <c r="K6" s="202">
        <v>6.8992229083869745</v>
      </c>
      <c r="L6" s="202">
        <v>6.667033995203723</v>
      </c>
      <c r="M6" s="202">
        <v>6.2452499910899109</v>
      </c>
      <c r="N6" s="202">
        <v>6.4184094942739991</v>
      </c>
      <c r="O6" s="202">
        <v>6.6193673308906567</v>
      </c>
      <c r="P6" s="202">
        <v>7.0877026939020427</v>
      </c>
      <c r="Q6" s="202">
        <v>7.2698423676324646</v>
      </c>
      <c r="R6" s="202">
        <v>7.1902469414960022</v>
      </c>
      <c r="S6" s="202">
        <v>7.1566579374969166</v>
      </c>
      <c r="T6" s="202">
        <v>6.5781006363088759</v>
      </c>
      <c r="U6" s="202">
        <v>6.9429995173638046</v>
      </c>
      <c r="V6" s="202">
        <v>6.9260810784061064</v>
      </c>
      <c r="W6" s="202">
        <v>6.9976104954559331</v>
      </c>
      <c r="X6" s="202">
        <v>6.7480133909973672</v>
      </c>
      <c r="Y6" s="202">
        <v>6.8150066322893634</v>
      </c>
      <c r="Z6" s="202">
        <v>6.5623743534596057</v>
      </c>
      <c r="AA6" s="202">
        <v>6.9153572744441023</v>
      </c>
      <c r="AB6" s="202">
        <v>6.9940989571627128</v>
      </c>
      <c r="AC6" s="202">
        <v>6.8765439414334351</v>
      </c>
      <c r="AD6" s="202">
        <v>6.5161802156833559</v>
      </c>
      <c r="AE6" s="202">
        <v>6.2873591849646049</v>
      </c>
      <c r="AF6" s="202">
        <v>6.288530137498082</v>
      </c>
      <c r="AG6" s="202">
        <v>5.8458743421612427</v>
      </c>
      <c r="AH6" s="203">
        <v>6.4845474800967748</v>
      </c>
      <c r="AI6" s="190">
        <v>5</v>
      </c>
    </row>
    <row r="7" spans="1:35">
      <c r="A7" s="165" t="s">
        <v>63</v>
      </c>
      <c r="B7" s="202">
        <v>7.1956644641258718</v>
      </c>
      <c r="C7" s="202">
        <v>6.429682168181678</v>
      </c>
      <c r="D7" s="202">
        <v>6.38664000440723</v>
      </c>
      <c r="E7" s="202">
        <v>6.4763330297839206</v>
      </c>
      <c r="F7" s="202">
        <v>6.7292057964226553</v>
      </c>
      <c r="G7" s="202">
        <v>6.6674373612869191</v>
      </c>
      <c r="H7" s="202">
        <v>6.7628670307266248</v>
      </c>
      <c r="I7" s="202">
        <v>6.446688734922887</v>
      </c>
      <c r="J7" s="202">
        <v>6.9862555488120561</v>
      </c>
      <c r="K7" s="202">
        <v>6.6499199042327533</v>
      </c>
      <c r="L7" s="202">
        <v>6.399560644658826</v>
      </c>
      <c r="M7" s="202">
        <v>6.7460770217727406</v>
      </c>
      <c r="N7" s="202">
        <v>7.0420385749809853</v>
      </c>
      <c r="O7" s="202">
        <v>7.2201882636413481</v>
      </c>
      <c r="P7" s="202">
        <v>7.4162073272610165</v>
      </c>
      <c r="Q7" s="202">
        <v>7.4068953921023963</v>
      </c>
      <c r="R7" s="202">
        <v>6.7552052276035974</v>
      </c>
      <c r="S7" s="202">
        <v>6.6851076057946157</v>
      </c>
      <c r="T7" s="202">
        <v>6.7478807355161221</v>
      </c>
      <c r="U7" s="202">
        <v>7.0269025726342091</v>
      </c>
      <c r="V7" s="202">
        <v>6.6000476814562861</v>
      </c>
      <c r="W7" s="202">
        <v>6.5638645340377018</v>
      </c>
      <c r="X7" s="202">
        <v>6.5612520085257851</v>
      </c>
      <c r="Y7" s="202">
        <v>6.4910908488225276</v>
      </c>
      <c r="Z7" s="202">
        <v>6.4395850786224846</v>
      </c>
      <c r="AA7" s="202">
        <v>6.2568439464862644</v>
      </c>
      <c r="AB7" s="202">
        <v>6.4023117500876916</v>
      </c>
      <c r="AC7" s="202">
        <v>6.2120931035696429</v>
      </c>
      <c r="AD7" s="202">
        <v>5.9177832552690903</v>
      </c>
      <c r="AE7" s="202">
        <v>5.620361604418842</v>
      </c>
      <c r="AF7" s="202">
        <v>5.5829286128824043</v>
      </c>
      <c r="AG7" s="202">
        <v>6.0019967395842722</v>
      </c>
      <c r="AH7" s="203">
        <v>5.8864637911918409</v>
      </c>
      <c r="AI7" s="190">
        <v>8</v>
      </c>
    </row>
    <row r="8" spans="1:35">
      <c r="A8" s="165" t="s">
        <v>64</v>
      </c>
      <c r="B8" s="202">
        <v>5.5024411810188054</v>
      </c>
      <c r="C8" s="202">
        <v>4.9310190110428751</v>
      </c>
      <c r="D8" s="202">
        <v>3.1324432807269758</v>
      </c>
      <c r="E8" s="202">
        <v>4.4046602904820427</v>
      </c>
      <c r="F8" s="202">
        <v>4.6885295378411547</v>
      </c>
      <c r="G8" s="202">
        <v>5.0600854217909301</v>
      </c>
      <c r="H8" s="202">
        <v>5.2053544495445001</v>
      </c>
      <c r="I8" s="202">
        <v>5.4871445614965024</v>
      </c>
      <c r="J8" s="202">
        <v>5.0991051682930246</v>
      </c>
      <c r="K8" s="202">
        <v>4.3328042211195834</v>
      </c>
      <c r="L8" s="202">
        <v>4.5508104834337564</v>
      </c>
      <c r="M8" s="202">
        <v>4.7639510924911832</v>
      </c>
      <c r="N8" s="202">
        <v>5.1196857072970223</v>
      </c>
      <c r="O8" s="202">
        <v>4.5733004488930513</v>
      </c>
      <c r="P8" s="202">
        <v>4.9138070526791049</v>
      </c>
      <c r="Q8" s="202">
        <v>4.6452228826333126</v>
      </c>
      <c r="R8" s="202">
        <v>4.8038148636688742</v>
      </c>
      <c r="S8" s="202">
        <v>5.4741816073742413</v>
      </c>
      <c r="T8" s="202">
        <v>5.5140663874276781</v>
      </c>
      <c r="U8" s="202">
        <v>6.0690168125528201</v>
      </c>
      <c r="V8" s="202">
        <v>6.0819891168666373</v>
      </c>
      <c r="W8" s="202">
        <v>6.3213669854884715</v>
      </c>
      <c r="X8" s="202">
        <v>6.0534696088896141</v>
      </c>
      <c r="Y8" s="202">
        <v>6.1845845741700671</v>
      </c>
      <c r="Z8" s="202">
        <v>5.7687793469302546</v>
      </c>
      <c r="AA8" s="202">
        <v>4.9295177362174947</v>
      </c>
      <c r="AB8" s="202">
        <v>5.6394267181013378</v>
      </c>
      <c r="AC8" s="202">
        <v>5.8776627484840178</v>
      </c>
      <c r="AD8" s="202">
        <v>5.5410804390151798</v>
      </c>
      <c r="AE8" s="202">
        <v>4.4940319924244267</v>
      </c>
      <c r="AF8" s="202">
        <v>4.7826209877159487</v>
      </c>
      <c r="AG8" s="202">
        <v>5.0116461351238586</v>
      </c>
      <c r="AH8" s="203">
        <v>5.652050391285151</v>
      </c>
      <c r="AI8" s="190">
        <v>9</v>
      </c>
    </row>
    <row r="9" spans="1:35">
      <c r="A9" s="165" t="s">
        <v>65</v>
      </c>
      <c r="B9" s="202">
        <v>6.9757222186688912</v>
      </c>
      <c r="C9" s="202">
        <v>6.7558187899378934</v>
      </c>
      <c r="D9" s="202">
        <v>7.0787051522634243</v>
      </c>
      <c r="E9" s="202">
        <v>7.0789851138026165</v>
      </c>
      <c r="F9" s="202">
        <v>7.2516841668922511</v>
      </c>
      <c r="G9" s="202">
        <v>7.6980669075549066</v>
      </c>
      <c r="H9" s="202">
        <v>8.0369602225890766</v>
      </c>
      <c r="I9" s="202">
        <v>7.5112714775946783</v>
      </c>
      <c r="J9" s="202">
        <v>7.4499183491954568</v>
      </c>
      <c r="K9" s="202">
        <v>7.5954628894802552</v>
      </c>
      <c r="L9" s="202">
        <v>7.0295353268204934</v>
      </c>
      <c r="M9" s="202">
        <v>6.9859552986441278</v>
      </c>
      <c r="N9" s="202">
        <v>6.9881806020726067</v>
      </c>
      <c r="O9" s="202">
        <v>7.2030583033750579</v>
      </c>
      <c r="P9" s="202">
        <v>7.490558642735671</v>
      </c>
      <c r="Q9" s="202">
        <v>8.0266217938661839</v>
      </c>
      <c r="R9" s="202">
        <v>7.7668461544392384</v>
      </c>
      <c r="S9" s="202">
        <v>7.7270426006656914</v>
      </c>
      <c r="T9" s="202">
        <v>7.5719542752189328</v>
      </c>
      <c r="U9" s="202">
        <v>8.0183204659535203</v>
      </c>
      <c r="V9" s="202">
        <v>7.9332190943123777</v>
      </c>
      <c r="W9" s="202">
        <v>7.9101981384038034</v>
      </c>
      <c r="X9" s="202">
        <v>7.9771866155163069</v>
      </c>
      <c r="Y9" s="202">
        <v>7.6765652701426923</v>
      </c>
      <c r="Z9" s="202">
        <v>6.9453211641800392</v>
      </c>
      <c r="AA9" s="202">
        <v>6.7140830182832474</v>
      </c>
      <c r="AB9" s="202">
        <v>6.5329203336053654</v>
      </c>
      <c r="AC9" s="202">
        <v>6.4333205469396439</v>
      </c>
      <c r="AD9" s="202">
        <v>6.2523672268559283</v>
      </c>
      <c r="AE9" s="202">
        <v>6.0488525532712103</v>
      </c>
      <c r="AF9" s="202">
        <v>6.612824402294339</v>
      </c>
      <c r="AG9" s="202">
        <v>6.1601101029863061</v>
      </c>
      <c r="AH9" s="203">
        <v>6.0536021579725174</v>
      </c>
      <c r="AI9" s="190">
        <v>6</v>
      </c>
    </row>
    <row r="10" spans="1:35">
      <c r="A10" s="165" t="s">
        <v>66</v>
      </c>
      <c r="B10" s="202">
        <v>8.6015249963079494</v>
      </c>
      <c r="C10" s="202">
        <v>8.2512275826287134</v>
      </c>
      <c r="D10" s="202">
        <v>7.9299933982714466</v>
      </c>
      <c r="E10" s="202">
        <v>8.0108266532318471</v>
      </c>
      <c r="F10" s="202">
        <v>7.9764254093332356</v>
      </c>
      <c r="G10" s="202">
        <v>7.7896521993906065</v>
      </c>
      <c r="H10" s="202">
        <v>7.4207758602694165</v>
      </c>
      <c r="I10" s="202">
        <v>7.3927511652132436</v>
      </c>
      <c r="J10" s="202">
        <v>7.2226468297801096</v>
      </c>
      <c r="K10" s="202">
        <v>6.4491178968573708</v>
      </c>
      <c r="L10" s="202">
        <v>6.2054586944655226</v>
      </c>
      <c r="M10" s="202">
        <v>5.5099929686176212</v>
      </c>
      <c r="N10" s="202">
        <v>5.723236025310146</v>
      </c>
      <c r="O10" s="202">
        <v>6.1182403735178967</v>
      </c>
      <c r="P10" s="202">
        <v>6.1321037068120114</v>
      </c>
      <c r="Q10" s="202">
        <v>6.2066012003787376</v>
      </c>
      <c r="R10" s="202">
        <v>7.0897721065506838</v>
      </c>
      <c r="S10" s="202">
        <v>7.2037849989810505</v>
      </c>
      <c r="T10" s="202">
        <v>7.4608265870177988</v>
      </c>
      <c r="U10" s="202">
        <v>7.4984467643664159</v>
      </c>
      <c r="V10" s="202">
        <v>7.1870198520040631</v>
      </c>
      <c r="W10" s="202">
        <v>7.0715102648080403</v>
      </c>
      <c r="X10" s="202">
        <v>6.7470570193942914</v>
      </c>
      <c r="Y10" s="202">
        <v>7.0371424855255853</v>
      </c>
      <c r="Z10" s="202">
        <v>6.9625562642354426</v>
      </c>
      <c r="AA10" s="202">
        <v>7.0611384999588509</v>
      </c>
      <c r="AB10" s="202">
        <v>7.0358583957252376</v>
      </c>
      <c r="AC10" s="202">
        <v>6.6103063148339549</v>
      </c>
      <c r="AD10" s="202">
        <v>6.2668456088622539</v>
      </c>
      <c r="AE10" s="202">
        <v>5.5411920052594192</v>
      </c>
      <c r="AF10" s="202">
        <v>5.4844250074225798</v>
      </c>
      <c r="AG10" s="202">
        <v>5.7024561584270046</v>
      </c>
      <c r="AH10" s="203">
        <v>5.9918778184937267</v>
      </c>
      <c r="AI10" s="190">
        <v>7</v>
      </c>
    </row>
    <row r="11" spans="1:35">
      <c r="A11" s="165" t="s">
        <v>67</v>
      </c>
      <c r="B11" s="202">
        <v>7.2312514996435127</v>
      </c>
      <c r="C11" s="202">
        <v>7.8815670327953882</v>
      </c>
      <c r="D11" s="202">
        <v>7.97951030025009</v>
      </c>
      <c r="E11" s="202">
        <v>7.5543315453628397</v>
      </c>
      <c r="F11" s="202">
        <v>7.507671860149121</v>
      </c>
      <c r="G11" s="202">
        <v>7.8106992935539568</v>
      </c>
      <c r="H11" s="202">
        <v>7.141346080700127</v>
      </c>
      <c r="I11" s="202">
        <v>6.9758908360748917</v>
      </c>
      <c r="J11" s="202">
        <v>6.4944804722840255</v>
      </c>
      <c r="K11" s="202">
        <v>6.3901176235763231</v>
      </c>
      <c r="L11" s="202">
        <v>6.7928543250953943</v>
      </c>
      <c r="M11" s="202">
        <v>6.6003544124458955</v>
      </c>
      <c r="N11" s="202">
        <v>6.6847634720539135</v>
      </c>
      <c r="O11" s="202">
        <v>6.8590648759953901</v>
      </c>
      <c r="P11" s="202">
        <v>7.0699169298461904</v>
      </c>
      <c r="Q11" s="202">
        <v>7.4320815990061648</v>
      </c>
      <c r="R11" s="202">
        <v>7.2416744074260491</v>
      </c>
      <c r="S11" s="202">
        <v>7.3957829974471272</v>
      </c>
      <c r="T11" s="202">
        <v>7.4029653108910951</v>
      </c>
      <c r="U11" s="202">
        <v>6.5995054964295647</v>
      </c>
      <c r="V11" s="202">
        <v>6.5847874636485884</v>
      </c>
      <c r="W11" s="202">
        <v>7.1648251598419295</v>
      </c>
      <c r="X11" s="202">
        <v>7.1252926301558759</v>
      </c>
      <c r="Y11" s="202">
        <v>7.5239023846084452</v>
      </c>
      <c r="Z11" s="202">
        <v>7.3055423695393813</v>
      </c>
      <c r="AA11" s="202">
        <v>7.1194513073428887</v>
      </c>
      <c r="AB11" s="202">
        <v>6.6102033064149168</v>
      </c>
      <c r="AC11" s="202">
        <v>6.9012370633234541</v>
      </c>
      <c r="AD11" s="202">
        <v>6.8241234856361572</v>
      </c>
      <c r="AE11" s="202">
        <v>6.1625207727154461</v>
      </c>
      <c r="AF11" s="202">
        <v>6.5112126013219607</v>
      </c>
      <c r="AG11" s="202">
        <v>6.5043706170345841</v>
      </c>
      <c r="AH11" s="203">
        <v>6.5779559625985939</v>
      </c>
      <c r="AI11" s="190">
        <v>4</v>
      </c>
    </row>
    <row r="12" spans="1:35">
      <c r="A12" s="167" t="s">
        <v>68</v>
      </c>
      <c r="B12" s="203">
        <v>6.364142310886014</v>
      </c>
      <c r="C12" s="203">
        <v>5.4522117150310914</v>
      </c>
      <c r="D12" s="203">
        <v>5.0792677367954413</v>
      </c>
      <c r="E12" s="203">
        <v>4.9792525539581964</v>
      </c>
      <c r="F12" s="203">
        <v>5.1443728849983392</v>
      </c>
      <c r="G12" s="203">
        <v>4.8592474910344841</v>
      </c>
      <c r="H12" s="203">
        <v>5.4191296188543214</v>
      </c>
      <c r="I12" s="203">
        <v>5.8240395857499321</v>
      </c>
      <c r="J12" s="203">
        <v>5.8461704741002833</v>
      </c>
      <c r="K12" s="203">
        <v>5.4906013462054233</v>
      </c>
      <c r="L12" s="203">
        <v>4.8491502337620842</v>
      </c>
      <c r="M12" s="203">
        <v>4.4047757702226003</v>
      </c>
      <c r="N12" s="203">
        <v>4.5115470824173078</v>
      </c>
      <c r="O12" s="203">
        <v>4.5355426274196811</v>
      </c>
      <c r="P12" s="203">
        <v>4.8169224160704465</v>
      </c>
      <c r="Q12" s="203">
        <v>4.8909985336408397</v>
      </c>
      <c r="R12" s="203">
        <v>5.2784656872858022</v>
      </c>
      <c r="S12" s="203">
        <v>5.2138913445573669</v>
      </c>
      <c r="T12" s="203">
        <v>5.3421047345288919</v>
      </c>
      <c r="U12" s="203">
        <v>5.539354977279829</v>
      </c>
      <c r="V12" s="203">
        <v>5.0345600009897451</v>
      </c>
      <c r="W12" s="203">
        <v>4.9723859156686716</v>
      </c>
      <c r="X12" s="203">
        <v>4.6813956352736259</v>
      </c>
      <c r="Y12" s="203">
        <v>4.8440083244691801</v>
      </c>
      <c r="Z12" s="203">
        <v>4.7367266769805374</v>
      </c>
      <c r="AA12" s="203">
        <v>4.5182265575680756</v>
      </c>
      <c r="AB12" s="203">
        <v>4.4568582601812103</v>
      </c>
      <c r="AC12" s="203">
        <v>4.4705991088277885</v>
      </c>
      <c r="AD12" s="203">
        <v>3.8438947818231952</v>
      </c>
      <c r="AE12" s="203">
        <v>3.6052754237415385</v>
      </c>
      <c r="AF12" s="203">
        <v>4.3154647074086867</v>
      </c>
      <c r="AG12" s="203">
        <v>4.5581237900144593</v>
      </c>
      <c r="AH12" s="203">
        <v>2.9145803947607956</v>
      </c>
      <c r="AI12" s="190">
        <v>10</v>
      </c>
    </row>
    <row r="13" spans="1:35">
      <c r="A13" s="166" t="s">
        <v>69</v>
      </c>
      <c r="B13" s="205">
        <v>5.9058985681380163</v>
      </c>
      <c r="C13" s="205">
        <v>6.162916127373518</v>
      </c>
      <c r="D13" s="205">
        <v>4.7534838514031224</v>
      </c>
      <c r="E13" s="205">
        <v>4.0173432814724244</v>
      </c>
      <c r="F13" s="205">
        <v>4.6837381948830723</v>
      </c>
      <c r="G13" s="205">
        <v>5.4070004728084484</v>
      </c>
      <c r="H13" s="205">
        <v>5.3330716382972332</v>
      </c>
      <c r="I13" s="205">
        <v>4.6802792282485273</v>
      </c>
      <c r="J13" s="205">
        <v>5.3712958677595388</v>
      </c>
      <c r="K13" s="205">
        <v>4.901819387677345</v>
      </c>
      <c r="L13" s="205">
        <v>4.5216919929892221</v>
      </c>
      <c r="M13" s="205">
        <v>4.2199551239564537</v>
      </c>
      <c r="N13" s="205">
        <v>5.0876933596130298</v>
      </c>
      <c r="O13" s="205">
        <v>5.4243028566971754</v>
      </c>
      <c r="P13" s="205">
        <v>5.5351864262745814</v>
      </c>
      <c r="Q13" s="205">
        <v>6.0478493882010751</v>
      </c>
      <c r="R13" s="205">
        <v>6.4543849948857952</v>
      </c>
      <c r="S13" s="205">
        <v>5.8680499839027958</v>
      </c>
      <c r="T13" s="205">
        <v>5.8266946631294871</v>
      </c>
      <c r="U13" s="205">
        <v>5.7296806683948267</v>
      </c>
      <c r="V13" s="205">
        <v>5.1053331984715946</v>
      </c>
      <c r="W13" s="205">
        <v>3.7346756804390542</v>
      </c>
      <c r="X13" s="205">
        <v>4.3383157747024432</v>
      </c>
      <c r="Y13" s="205">
        <v>4.9108915989378916</v>
      </c>
      <c r="Z13" s="205">
        <v>5.6150477411030648</v>
      </c>
      <c r="AA13" s="205">
        <v>6.4115899630242161</v>
      </c>
      <c r="AB13" s="205">
        <v>6.8605305015595448</v>
      </c>
      <c r="AC13" s="205">
        <v>7.2301365773809207</v>
      </c>
      <c r="AD13" s="205">
        <v>6.6789928531874629</v>
      </c>
      <c r="AE13" s="205">
        <v>7.1285949208677879</v>
      </c>
      <c r="AF13" s="205">
        <v>7.0434730897137525</v>
      </c>
      <c r="AG13" s="205">
        <v>7.4088493466940539</v>
      </c>
      <c r="AH13" s="205">
        <v>7.68973906716207</v>
      </c>
      <c r="AI13" s="191">
        <v>2</v>
      </c>
    </row>
    <row r="14" spans="1:35">
      <c r="AI14" s="201"/>
    </row>
    <row r="15" spans="1:35">
      <c r="A15" s="62"/>
      <c r="AI15" s="201"/>
    </row>
    <row r="16" spans="1:35">
      <c r="AI16" s="201"/>
    </row>
    <row r="17" spans="35:35">
      <c r="AI17" s="201"/>
    </row>
    <row r="18" spans="35:35">
      <c r="AI18" s="201"/>
    </row>
    <row r="19" spans="35:35">
      <c r="AI19" s="201"/>
    </row>
    <row r="20" spans="35:35">
      <c r="AI20" s="201"/>
    </row>
    <row r="21" spans="35:35">
      <c r="AI21" s="201"/>
    </row>
    <row r="22" spans="35:35">
      <c r="AI22" s="201"/>
    </row>
    <row r="23" spans="35:35">
      <c r="AI23" s="201"/>
    </row>
    <row r="24" spans="35:35">
      <c r="AI24" s="201"/>
    </row>
    <row r="25" spans="35:35">
      <c r="AI25" s="201"/>
    </row>
    <row r="26" spans="35:35">
      <c r="AI26" s="201"/>
    </row>
    <row r="27" spans="35:35">
      <c r="AI27" s="201"/>
    </row>
    <row r="28" spans="35:35">
      <c r="AI28" s="201"/>
    </row>
    <row r="29" spans="35:35">
      <c r="AI29" s="201"/>
    </row>
    <row r="30" spans="35:35">
      <c r="AI30" s="201"/>
    </row>
    <row r="31" spans="35:35">
      <c r="AI31" s="201"/>
    </row>
    <row r="32" spans="35:35">
      <c r="AI32" s="201"/>
    </row>
    <row r="33" spans="35:35">
      <c r="AI33" s="201"/>
    </row>
    <row r="34" spans="35:35">
      <c r="AI34" s="201"/>
    </row>
    <row r="35" spans="35:35">
      <c r="AI35" s="201"/>
    </row>
    <row r="36" spans="35:35">
      <c r="AI36" s="20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B3" sqref="B3:M35"/>
    </sheetView>
  </sheetViews>
  <sheetFormatPr baseColWidth="10" defaultColWidth="8.83203125" defaultRowHeight="14" x14ac:dyDescent="0"/>
  <cols>
    <col min="1" max="1" width="28" style="58" customWidth="1"/>
    <col min="2" max="11" width="5.6640625" style="81" customWidth="1"/>
    <col min="12" max="12" width="5.6640625" style="201" customWidth="1"/>
    <col min="13" max="13" width="8.83203125" style="81"/>
    <col min="14" max="16384" width="8.83203125" style="58"/>
  </cols>
  <sheetData>
    <row r="1" spans="1:13">
      <c r="A1" s="58" t="s">
        <v>374</v>
      </c>
    </row>
    <row r="2" spans="1:13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369</v>
      </c>
    </row>
    <row r="3" spans="1:13">
      <c r="A3" s="79" t="s">
        <v>356</v>
      </c>
      <c r="B3" s="175">
        <f>AVERAGE(B4:B35)</f>
        <v>7.9980842592437771</v>
      </c>
      <c r="C3" s="175">
        <f t="shared" ref="C3:L3" si="0">AVERAGE(C4:C35)</f>
        <v>7.9142170675900303</v>
      </c>
      <c r="D3" s="175">
        <f t="shared" si="0"/>
        <v>8.1734870982893231</v>
      </c>
      <c r="E3" s="175">
        <f t="shared" si="0"/>
        <v>7.8224435215711114</v>
      </c>
      <c r="F3" s="175">
        <f t="shared" si="0"/>
        <v>7.5086016269698108</v>
      </c>
      <c r="G3" s="175">
        <f t="shared" si="0"/>
        <v>6.7850073936654303</v>
      </c>
      <c r="H3" s="175">
        <f t="shared" si="0"/>
        <v>6.3628668350324329</v>
      </c>
      <c r="I3" s="175">
        <f t="shared" si="0"/>
        <v>6.3918630751737853</v>
      </c>
      <c r="J3" s="175">
        <f t="shared" si="0"/>
        <v>6.1023136635974176</v>
      </c>
      <c r="K3" s="175">
        <f t="shared" si="0"/>
        <v>6.1763584426800797</v>
      </c>
      <c r="L3" s="175">
        <f t="shared" si="0"/>
        <v>5.9684069470986341</v>
      </c>
      <c r="M3" s="220"/>
    </row>
    <row r="4" spans="1:13">
      <c r="A4" s="164" t="s">
        <v>151</v>
      </c>
      <c r="B4" s="202">
        <v>8.5045181877670082</v>
      </c>
      <c r="C4" s="202">
        <v>8.2762352242573431</v>
      </c>
      <c r="D4" s="202">
        <v>8.492452870122202</v>
      </c>
      <c r="E4" s="202">
        <v>8.2869937167954255</v>
      </c>
      <c r="F4" s="202">
        <v>8.1366583018175742</v>
      </c>
      <c r="G4" s="202">
        <v>7.4860487034186356</v>
      </c>
      <c r="H4" s="202">
        <v>6.9306720371265671</v>
      </c>
      <c r="I4" s="202">
        <v>7.2352086404988318</v>
      </c>
      <c r="J4" s="202">
        <v>6.813652582903412</v>
      </c>
      <c r="K4" s="202">
        <v>6.6709589774788931</v>
      </c>
      <c r="L4" s="203">
        <v>6.4339495054809905</v>
      </c>
      <c r="M4" s="190" t="s">
        <v>298</v>
      </c>
    </row>
    <row r="5" spans="1:13">
      <c r="A5" s="165" t="s">
        <v>153</v>
      </c>
      <c r="B5" s="202">
        <v>9.455182679387125</v>
      </c>
      <c r="C5" s="202">
        <v>9.3832726501134438</v>
      </c>
      <c r="D5" s="202">
        <v>9.3799457561383335</v>
      </c>
      <c r="E5" s="202">
        <v>9.2133902313116049</v>
      </c>
      <c r="F5" s="202">
        <v>9.159710913836328</v>
      </c>
      <c r="G5" s="202">
        <v>8.9343102486125598</v>
      </c>
      <c r="H5" s="202">
        <v>8.8404898164224655</v>
      </c>
      <c r="I5" s="202">
        <v>8.7015486739769052</v>
      </c>
      <c r="J5" s="202">
        <v>8.6765698264575413</v>
      </c>
      <c r="K5" s="202">
        <v>8.6135513740643166</v>
      </c>
      <c r="L5" s="203">
        <v>8.413641394328554</v>
      </c>
      <c r="M5" s="190" t="s">
        <v>177</v>
      </c>
    </row>
    <row r="6" spans="1:13">
      <c r="A6" s="167" t="s">
        <v>160</v>
      </c>
      <c r="B6" s="203">
        <v>8.4243308439256062</v>
      </c>
      <c r="C6" s="203">
        <v>8.5109812954616757</v>
      </c>
      <c r="D6" s="203">
        <v>8.6097683132627818</v>
      </c>
      <c r="E6" s="203">
        <v>8.1106308823205264</v>
      </c>
      <c r="F6" s="203">
        <v>7.385993255003525</v>
      </c>
      <c r="G6" s="203">
        <v>7.1808440628282426</v>
      </c>
      <c r="H6" s="203">
        <v>6.217466892554155</v>
      </c>
      <c r="I6" s="203">
        <v>7.1882747064270518</v>
      </c>
      <c r="J6" s="203">
        <v>7.2504320264423603</v>
      </c>
      <c r="K6" s="203">
        <v>6.9029645676726954</v>
      </c>
      <c r="L6" s="203">
        <v>6.2724322408647781</v>
      </c>
      <c r="M6" s="190" t="s">
        <v>312</v>
      </c>
    </row>
    <row r="7" spans="1:13">
      <c r="A7" s="165" t="s">
        <v>154</v>
      </c>
      <c r="B7" s="202">
        <v>5.692892149103038</v>
      </c>
      <c r="C7" s="202">
        <v>6.6821133067377279</v>
      </c>
      <c r="D7" s="202">
        <v>6.0968234649066879</v>
      </c>
      <c r="E7" s="202">
        <v>6.1557839766599844</v>
      </c>
      <c r="F7" s="202">
        <v>6.3462064222399999</v>
      </c>
      <c r="G7" s="202">
        <v>4.6051186583917456</v>
      </c>
      <c r="H7" s="202">
        <v>5.7172942003343659</v>
      </c>
      <c r="I7" s="202">
        <v>5.4440842469146657</v>
      </c>
      <c r="J7" s="202">
        <v>5.3147211304712947</v>
      </c>
      <c r="K7" s="202">
        <v>4.6512527363077112</v>
      </c>
      <c r="L7" s="203">
        <v>4.6859872666330284</v>
      </c>
      <c r="M7" s="190" t="s">
        <v>137</v>
      </c>
    </row>
    <row r="8" spans="1:13">
      <c r="A8" s="165" t="s">
        <v>147</v>
      </c>
      <c r="B8" s="202">
        <v>9.0812665625009821</v>
      </c>
      <c r="C8" s="202">
        <v>9.0092906946141103</v>
      </c>
      <c r="D8" s="202">
        <v>8.7583929766055952</v>
      </c>
      <c r="E8" s="202">
        <v>8.7550119534940229</v>
      </c>
      <c r="F8" s="202">
        <v>8.5141160294552307</v>
      </c>
      <c r="G8" s="202">
        <v>7.7554351746951742</v>
      </c>
      <c r="H8" s="202">
        <v>7.3781245728504929</v>
      </c>
      <c r="I8" s="202">
        <v>5.9089190437602621</v>
      </c>
      <c r="J8" s="202">
        <v>4.2173231076684212</v>
      </c>
      <c r="K8" s="202">
        <v>8.3117142636682289</v>
      </c>
      <c r="L8" s="203">
        <v>8.5868338392293317</v>
      </c>
      <c r="M8" s="190">
        <v>1</v>
      </c>
    </row>
    <row r="9" spans="1:13">
      <c r="A9" s="165" t="s">
        <v>175</v>
      </c>
      <c r="B9" s="202">
        <v>7.364971772760307</v>
      </c>
      <c r="C9" s="202">
        <v>8.073992732006797</v>
      </c>
      <c r="D9" s="202">
        <v>8.1231761385881818</v>
      </c>
      <c r="E9" s="202">
        <v>7.8192408819471559</v>
      </c>
      <c r="F9" s="202">
        <v>7.7305029084500347</v>
      </c>
      <c r="G9" s="202">
        <v>6.8797446482981028</v>
      </c>
      <c r="H9" s="202">
        <v>7.0786690975087172</v>
      </c>
      <c r="I9" s="202">
        <v>6.745700614983825</v>
      </c>
      <c r="J9" s="202">
        <v>5.3001020543233155</v>
      </c>
      <c r="K9" s="202">
        <v>5.8720055132051314</v>
      </c>
      <c r="L9" s="203">
        <v>6.2880628917945121</v>
      </c>
      <c r="M9" s="190" t="s">
        <v>312</v>
      </c>
    </row>
    <row r="10" spans="1:13">
      <c r="A10" s="167" t="s">
        <v>176</v>
      </c>
      <c r="B10" s="203">
        <v>5.6122750659075562</v>
      </c>
      <c r="C10" s="203">
        <v>6.2027063048760969</v>
      </c>
      <c r="D10" s="203">
        <v>6.7117040892189621</v>
      </c>
      <c r="E10" s="203">
        <v>5.5663796512810562</v>
      </c>
      <c r="F10" s="203">
        <v>3.6351809808535043</v>
      </c>
      <c r="G10" s="203">
        <v>3.1549992701627314</v>
      </c>
      <c r="H10" s="203">
        <v>2.5620561139425257</v>
      </c>
      <c r="I10" s="203">
        <v>2.9434404913713004</v>
      </c>
      <c r="J10" s="203">
        <v>2.0423006446722001</v>
      </c>
      <c r="K10" s="203">
        <v>1.5179642991252926</v>
      </c>
      <c r="L10" s="203">
        <v>0.61119203865612037</v>
      </c>
      <c r="M10" s="190">
        <v>32</v>
      </c>
    </row>
    <row r="11" spans="1:13">
      <c r="A11" s="166" t="s">
        <v>161</v>
      </c>
      <c r="B11" s="205">
        <v>8.3863372981046744</v>
      </c>
      <c r="C11" s="205">
        <v>8.6553853699405181</v>
      </c>
      <c r="D11" s="205">
        <v>8.6467750379732156</v>
      </c>
      <c r="E11" s="205">
        <v>8.6868638251953634</v>
      </c>
      <c r="F11" s="205">
        <v>8.9434195048272329</v>
      </c>
      <c r="G11" s="205">
        <v>8.1441006271137422</v>
      </c>
      <c r="H11" s="205">
        <v>7.0598384643905314</v>
      </c>
      <c r="I11" s="205">
        <v>6.9866331659557845</v>
      </c>
      <c r="J11" s="205">
        <v>6.4848536985505305</v>
      </c>
      <c r="K11" s="205">
        <v>6.4114584880740644</v>
      </c>
      <c r="L11" s="205">
        <v>5.8898511475041779</v>
      </c>
      <c r="M11" s="191" t="s">
        <v>304</v>
      </c>
    </row>
    <row r="12" spans="1:13">
      <c r="A12" s="167" t="s">
        <v>311</v>
      </c>
      <c r="B12" s="203">
        <v>9.4625342862305075</v>
      </c>
      <c r="C12" s="203">
        <v>9.7044428716347415</v>
      </c>
      <c r="D12" s="203">
        <v>9.4965260417002373</v>
      </c>
      <c r="E12" s="203">
        <v>9.1627971968913435</v>
      </c>
      <c r="F12" s="203">
        <v>8.9780643092164105</v>
      </c>
      <c r="G12" s="203">
        <v>8.7186589791877687</v>
      </c>
      <c r="H12" s="203">
        <v>8.7306754667017721</v>
      </c>
      <c r="I12" s="203">
        <v>8.5874721942116192</v>
      </c>
      <c r="J12" s="203">
        <v>8.5137155449698216</v>
      </c>
      <c r="K12" s="203">
        <v>8.6000400405383317</v>
      </c>
      <c r="L12" s="203">
        <v>8.3787589905110131</v>
      </c>
      <c r="M12" s="190" t="s">
        <v>177</v>
      </c>
    </row>
    <row r="13" spans="1:13">
      <c r="A13" s="167" t="s">
        <v>159</v>
      </c>
      <c r="B13" s="203">
        <v>7.6995567996978966</v>
      </c>
      <c r="C13" s="203">
        <v>7.1332698633333695</v>
      </c>
      <c r="D13" s="203">
        <v>7.7797809663915576</v>
      </c>
      <c r="E13" s="203">
        <v>7.525710643421383</v>
      </c>
      <c r="F13" s="203">
        <v>7.2053944061950501</v>
      </c>
      <c r="G13" s="203">
        <v>6.0606159738053069</v>
      </c>
      <c r="H13" s="203">
        <v>4.715449985608581</v>
      </c>
      <c r="I13" s="203">
        <v>5.532519494628751</v>
      </c>
      <c r="J13" s="203">
        <v>5.6229502209625046</v>
      </c>
      <c r="K13" s="203">
        <v>5.7659438433564745</v>
      </c>
      <c r="L13" s="203">
        <v>5.4191052765472518</v>
      </c>
      <c r="M13" s="190">
        <v>24</v>
      </c>
    </row>
    <row r="14" spans="1:13">
      <c r="A14" s="165" t="s">
        <v>146</v>
      </c>
      <c r="B14" s="202">
        <v>8.841275829510213</v>
      </c>
      <c r="C14" s="202">
        <v>8.6333671406294386</v>
      </c>
      <c r="D14" s="202">
        <v>8.8811752756571813</v>
      </c>
      <c r="E14" s="202">
        <v>8.7262412808642402</v>
      </c>
      <c r="F14" s="202">
        <v>8.6839794330394504</v>
      </c>
      <c r="G14" s="202">
        <v>7.5004139073179479</v>
      </c>
      <c r="H14" s="202">
        <v>7.2979537955847782</v>
      </c>
      <c r="I14" s="202">
        <v>7.631784093621679</v>
      </c>
      <c r="J14" s="202">
        <v>7.4341804763632968</v>
      </c>
      <c r="K14" s="202">
        <v>7.3786535392209558</v>
      </c>
      <c r="L14" s="203">
        <v>6.7772012915060618</v>
      </c>
      <c r="M14" s="190" t="s">
        <v>145</v>
      </c>
    </row>
    <row r="15" spans="1:13">
      <c r="A15" s="165" t="s">
        <v>172</v>
      </c>
      <c r="B15" s="202">
        <v>5.7550431238991635</v>
      </c>
      <c r="C15" s="202">
        <v>5.5689954071703713</v>
      </c>
      <c r="D15" s="202">
        <v>6.6646160123265368</v>
      </c>
      <c r="E15" s="202">
        <v>6.0121311696508926</v>
      </c>
      <c r="F15" s="202">
        <v>5.9823237120480197</v>
      </c>
      <c r="G15" s="202">
        <v>4.9397414011080434</v>
      </c>
      <c r="H15" s="202">
        <v>4.2161748210648264</v>
      </c>
      <c r="I15" s="202">
        <v>3.5925324126441227</v>
      </c>
      <c r="J15" s="202">
        <v>3.2676188991242774</v>
      </c>
      <c r="K15" s="202">
        <v>3.6817290349373937</v>
      </c>
      <c r="L15" s="203">
        <v>3.7539055741963288</v>
      </c>
      <c r="M15" s="190">
        <v>30</v>
      </c>
    </row>
    <row r="16" spans="1:13">
      <c r="A16" s="165" t="s">
        <v>162</v>
      </c>
      <c r="B16" s="202">
        <v>7.3674424501724172</v>
      </c>
      <c r="C16" s="202">
        <v>6.6548638483902245</v>
      </c>
      <c r="D16" s="202">
        <v>7.1197666325865772</v>
      </c>
      <c r="E16" s="202">
        <v>6.9264259242882416</v>
      </c>
      <c r="F16" s="202">
        <v>6.0440459220983751</v>
      </c>
      <c r="G16" s="202">
        <v>5.5081555444308954</v>
      </c>
      <c r="H16" s="202">
        <v>5.1903673437767894</v>
      </c>
      <c r="I16" s="202">
        <v>5.6280355338256278</v>
      </c>
      <c r="J16" s="202">
        <v>5.3105738689769417</v>
      </c>
      <c r="K16" s="202">
        <v>5.1012147346351284</v>
      </c>
      <c r="L16" s="203">
        <v>5.2513867943194814</v>
      </c>
      <c r="M16" s="190">
        <v>25</v>
      </c>
    </row>
    <row r="17" spans="1:13">
      <c r="A17" s="165" t="s">
        <v>150</v>
      </c>
      <c r="B17" s="202">
        <v>9.1784655981838021</v>
      </c>
      <c r="C17" s="202">
        <v>8.6376617722817315</v>
      </c>
      <c r="D17" s="202">
        <v>8.9714976389165955</v>
      </c>
      <c r="E17" s="202">
        <v>8.7368892099403119</v>
      </c>
      <c r="F17" s="202">
        <v>8.8029815027164453</v>
      </c>
      <c r="G17" s="202">
        <v>8.2128187830955248</v>
      </c>
      <c r="H17" s="202">
        <v>7.9401759980623012</v>
      </c>
      <c r="I17" s="202">
        <v>8.1137512639469982</v>
      </c>
      <c r="J17" s="202">
        <v>8.1123890604425366</v>
      </c>
      <c r="K17" s="202">
        <v>8.0189344723051104</v>
      </c>
      <c r="L17" s="203">
        <v>7.9334383846117476</v>
      </c>
      <c r="M17" s="190">
        <v>4</v>
      </c>
    </row>
    <row r="18" spans="1:13">
      <c r="A18" s="167" t="s">
        <v>170</v>
      </c>
      <c r="B18" s="203">
        <v>9.1286174533119002</v>
      </c>
      <c r="C18" s="203">
        <v>9.0009940704114371</v>
      </c>
      <c r="D18" s="203">
        <v>8.9157141493972158</v>
      </c>
      <c r="E18" s="203">
        <v>8.5001196865301303</v>
      </c>
      <c r="F18" s="203">
        <v>8.2132195590795973</v>
      </c>
      <c r="G18" s="203">
        <v>7.4678714098286942</v>
      </c>
      <c r="H18" s="203">
        <v>7.5450093957573428</v>
      </c>
      <c r="I18" s="203">
        <v>7.414297777914852</v>
      </c>
      <c r="J18" s="203">
        <v>7.3896137043135308</v>
      </c>
      <c r="K18" s="203">
        <v>7.1375525082778779</v>
      </c>
      <c r="L18" s="203">
        <v>6.8463433800366005</v>
      </c>
      <c r="M18" s="190" t="s">
        <v>145</v>
      </c>
    </row>
    <row r="19" spans="1:13">
      <c r="A19" s="166" t="s">
        <v>165</v>
      </c>
      <c r="B19" s="205">
        <v>7.9891643980651317</v>
      </c>
      <c r="C19" s="205">
        <v>8.0118296732553098</v>
      </c>
      <c r="D19" s="205">
        <v>8.7172595699958073</v>
      </c>
      <c r="E19" s="205">
        <v>8.2745474317433096</v>
      </c>
      <c r="F19" s="205">
        <v>7.5784204577042553</v>
      </c>
      <c r="G19" s="205">
        <v>7.0271234242595551</v>
      </c>
      <c r="H19" s="205">
        <v>6.5032517211912921</v>
      </c>
      <c r="I19" s="205">
        <v>6.2905151050766905</v>
      </c>
      <c r="J19" s="205">
        <v>5.8746860040715188</v>
      </c>
      <c r="K19" s="205">
        <v>6.2561615510394377</v>
      </c>
      <c r="L19" s="205">
        <v>5.935863608718897</v>
      </c>
      <c r="M19" s="191" t="s">
        <v>304</v>
      </c>
    </row>
    <row r="20" spans="1:13">
      <c r="A20" s="165" t="s">
        <v>156</v>
      </c>
      <c r="B20" s="202">
        <v>8.3183941559134347</v>
      </c>
      <c r="C20" s="202">
        <v>8.3047976327977686</v>
      </c>
      <c r="D20" s="202">
        <v>8.1720694207973406</v>
      </c>
      <c r="E20" s="202">
        <v>7.9671547066409838</v>
      </c>
      <c r="F20" s="202">
        <v>7.9550127904920434</v>
      </c>
      <c r="G20" s="202">
        <v>7.4890727605416929</v>
      </c>
      <c r="H20" s="202">
        <v>7.2304422053268507</v>
      </c>
      <c r="I20" s="202">
        <v>6.9623884248093573</v>
      </c>
      <c r="J20" s="202">
        <v>6.3526765437122146</v>
      </c>
      <c r="K20" s="202">
        <v>6.8920010792105391</v>
      </c>
      <c r="L20" s="203">
        <v>6.4479218809651462</v>
      </c>
      <c r="M20" s="190" t="s">
        <v>298</v>
      </c>
    </row>
    <row r="21" spans="1:13">
      <c r="A21" s="165" t="s">
        <v>174</v>
      </c>
      <c r="B21" s="202">
        <v>7.79366398985937</v>
      </c>
      <c r="C21" s="202">
        <v>7.5329088874398114</v>
      </c>
      <c r="D21" s="202">
        <v>8.7492294224059268</v>
      </c>
      <c r="E21" s="202">
        <v>7.7823367392241156</v>
      </c>
      <c r="F21" s="202">
        <v>6.4312301496977611</v>
      </c>
      <c r="G21" s="202">
        <v>5.9567282587877015</v>
      </c>
      <c r="H21" s="202">
        <v>6.0578536085125823</v>
      </c>
      <c r="I21" s="202">
        <v>5.7068075591122334</v>
      </c>
      <c r="J21" s="202">
        <v>5.1543012473199248</v>
      </c>
      <c r="K21" s="202">
        <v>4.8309287164490504</v>
      </c>
      <c r="L21" s="203">
        <v>5.7711115224339231</v>
      </c>
      <c r="M21" s="190">
        <v>22</v>
      </c>
    </row>
    <row r="22" spans="1:13">
      <c r="A22" s="165" t="s">
        <v>148</v>
      </c>
      <c r="B22" s="202">
        <v>9.1448080416089468</v>
      </c>
      <c r="C22" s="202">
        <v>9.2111878388571817</v>
      </c>
      <c r="D22" s="202">
        <v>9.1758634290481247</v>
      </c>
      <c r="E22" s="202">
        <v>8.9260266582038987</v>
      </c>
      <c r="F22" s="202">
        <v>9.0149661962850054</v>
      </c>
      <c r="G22" s="202">
        <v>8.5575312808992479</v>
      </c>
      <c r="H22" s="202">
        <v>8.3993012774829303</v>
      </c>
      <c r="I22" s="202">
        <v>8.4334864799120908</v>
      </c>
      <c r="J22" s="202">
        <v>8.1223967973465552</v>
      </c>
      <c r="K22" s="202">
        <v>7.8708416821066542</v>
      </c>
      <c r="L22" s="203">
        <v>6.8208924784194425</v>
      </c>
      <c r="M22" s="190" t="s">
        <v>145</v>
      </c>
    </row>
    <row r="23" spans="1:13">
      <c r="A23" s="165" t="s">
        <v>173</v>
      </c>
      <c r="B23" s="202">
        <v>6.7203165008676482</v>
      </c>
      <c r="C23" s="202">
        <v>6.3961224693064764</v>
      </c>
      <c r="D23" s="202">
        <v>6.5835808225553363</v>
      </c>
      <c r="E23" s="202">
        <v>6.3953422097984918</v>
      </c>
      <c r="F23" s="202">
        <v>5.8805194080639769</v>
      </c>
      <c r="G23" s="202">
        <v>5.098074366895057</v>
      </c>
      <c r="H23" s="202">
        <v>4.3527393902190283</v>
      </c>
      <c r="I23" s="202">
        <v>4.2067088444726064</v>
      </c>
      <c r="J23" s="202">
        <v>3.1172096519268613</v>
      </c>
      <c r="K23" s="202">
        <v>2.3996781948467887</v>
      </c>
      <c r="L23" s="203">
        <v>1.7905728368810689</v>
      </c>
      <c r="M23" s="190">
        <v>31</v>
      </c>
    </row>
    <row r="24" spans="1:13">
      <c r="A24" s="165" t="s">
        <v>158</v>
      </c>
      <c r="B24" s="202">
        <v>7.8635214265056295</v>
      </c>
      <c r="C24" s="202">
        <v>8.3252180477070095</v>
      </c>
      <c r="D24" s="202">
        <v>8.9539625855076501</v>
      </c>
      <c r="E24" s="202">
        <v>8.1586001324178348</v>
      </c>
      <c r="F24" s="202">
        <v>7.1784580235495428</v>
      </c>
      <c r="G24" s="202">
        <v>7.2696283394615335</v>
      </c>
      <c r="H24" s="202">
        <v>7.1549694762261886</v>
      </c>
      <c r="I24" s="202">
        <v>7.2078754168359751</v>
      </c>
      <c r="J24" s="202">
        <v>7.0517963408398732</v>
      </c>
      <c r="K24" s="202">
        <v>6.7989101353727976</v>
      </c>
      <c r="L24" s="203">
        <v>6.188090871804623</v>
      </c>
      <c r="M24" s="190">
        <v>17</v>
      </c>
    </row>
    <row r="25" spans="1:13">
      <c r="A25" s="165" t="s">
        <v>157</v>
      </c>
      <c r="B25" s="202">
        <v>8.2519878245639564</v>
      </c>
      <c r="C25" s="202">
        <v>8.6518348842095492</v>
      </c>
      <c r="D25" s="202">
        <v>8.6971332922621123</v>
      </c>
      <c r="E25" s="202">
        <v>8.5620114663236464</v>
      </c>
      <c r="F25" s="202">
        <v>8.4177210005665408</v>
      </c>
      <c r="G25" s="202">
        <v>7.7085199670148894</v>
      </c>
      <c r="H25" s="202">
        <v>7.3380682410153693</v>
      </c>
      <c r="I25" s="202">
        <v>7.9910466766437258</v>
      </c>
      <c r="J25" s="202">
        <v>8.1266129552474862</v>
      </c>
      <c r="K25" s="202">
        <v>7.8711934092566818</v>
      </c>
      <c r="L25" s="203">
        <v>7.1158724356134639</v>
      </c>
      <c r="M25" s="190">
        <v>6</v>
      </c>
    </row>
    <row r="26" spans="1:13">
      <c r="A26" s="165" t="s">
        <v>167</v>
      </c>
      <c r="B26" s="202">
        <v>8.5314818441009983</v>
      </c>
      <c r="C26" s="202">
        <v>8.3218843880879465</v>
      </c>
      <c r="D26" s="202">
        <v>8.3651209100266595</v>
      </c>
      <c r="E26" s="202">
        <v>8.1095610946882992</v>
      </c>
      <c r="F26" s="202">
        <v>7.5856687248710655</v>
      </c>
      <c r="G26" s="202">
        <v>7.1018730580842222</v>
      </c>
      <c r="H26" s="202">
        <v>7.1990411097559956</v>
      </c>
      <c r="I26" s="202">
        <v>6.6753427583338958</v>
      </c>
      <c r="J26" s="202">
        <v>5.977467998956226</v>
      </c>
      <c r="K26" s="202">
        <v>6.7182070287917099</v>
      </c>
      <c r="L26" s="203">
        <v>6.1094794939468731</v>
      </c>
      <c r="M26" s="190">
        <v>18</v>
      </c>
    </row>
    <row r="27" spans="1:13">
      <c r="A27" s="166" t="s">
        <v>155</v>
      </c>
      <c r="B27" s="205">
        <v>7.6211347742580422</v>
      </c>
      <c r="C27" s="205">
        <v>7.7495131704674236</v>
      </c>
      <c r="D27" s="205">
        <v>8.4113374689261917</v>
      </c>
      <c r="E27" s="205">
        <v>7.9348200614449542</v>
      </c>
      <c r="F27" s="205">
        <v>7.7451169163212326</v>
      </c>
      <c r="G27" s="205">
        <v>7.1271264099295362</v>
      </c>
      <c r="H27" s="205">
        <v>6.6980405867340336</v>
      </c>
      <c r="I27" s="205">
        <v>6.6427372197412442</v>
      </c>
      <c r="J27" s="205">
        <v>6.2026481394655617</v>
      </c>
      <c r="K27" s="205">
        <v>5.8502777337176877</v>
      </c>
      <c r="L27" s="205">
        <v>5.9777414582180066</v>
      </c>
      <c r="M27" s="191">
        <v>19</v>
      </c>
    </row>
    <row r="28" spans="1:13">
      <c r="A28" s="165" t="s">
        <v>164</v>
      </c>
      <c r="B28" s="202">
        <v>8.724867727933038</v>
      </c>
      <c r="C28" s="202">
        <v>8.5362024665812104</v>
      </c>
      <c r="D28" s="202">
        <v>8.5990284977453584</v>
      </c>
      <c r="E28" s="202">
        <v>8.2647026823723309</v>
      </c>
      <c r="F28" s="202">
        <v>8.3344657453967557</v>
      </c>
      <c r="G28" s="202">
        <v>7.6848037308235808</v>
      </c>
      <c r="H28" s="202">
        <v>6.7715813262648723</v>
      </c>
      <c r="I28" s="202">
        <v>6.7932790485117867</v>
      </c>
      <c r="J28" s="202">
        <v>6.8931160565985827</v>
      </c>
      <c r="K28" s="202">
        <v>6.9289713446279357</v>
      </c>
      <c r="L28" s="203">
        <v>6.9883127929969469</v>
      </c>
      <c r="M28" s="190">
        <v>7</v>
      </c>
    </row>
    <row r="29" spans="1:13">
      <c r="A29" s="165" t="s">
        <v>149</v>
      </c>
      <c r="B29" s="202">
        <v>8.9151272741606782</v>
      </c>
      <c r="C29" s="202">
        <v>8.6549153891495578</v>
      </c>
      <c r="D29" s="202">
        <v>8.9569708660491401</v>
      </c>
      <c r="E29" s="202">
        <v>8.4945704851453403</v>
      </c>
      <c r="F29" s="202">
        <v>8.5229477693840892</v>
      </c>
      <c r="G29" s="202">
        <v>7.6020295980571637</v>
      </c>
      <c r="H29" s="202">
        <v>6.5123445973233345</v>
      </c>
      <c r="I29" s="202">
        <v>6.9290348786618488</v>
      </c>
      <c r="J29" s="202">
        <v>6.8460543107972498</v>
      </c>
      <c r="K29" s="202">
        <v>7.2848713441055084</v>
      </c>
      <c r="L29" s="203">
        <v>6.7904995555401264</v>
      </c>
      <c r="M29" s="190" t="s">
        <v>145</v>
      </c>
    </row>
    <row r="30" spans="1:13">
      <c r="A30" s="165" t="s">
        <v>171</v>
      </c>
      <c r="B30" s="202">
        <v>4.6271145960074094</v>
      </c>
      <c r="C30" s="202">
        <v>5.2461320490856984</v>
      </c>
      <c r="D30" s="202">
        <v>5.7220901321664339</v>
      </c>
      <c r="E30" s="202">
        <v>4.9466084889974358</v>
      </c>
      <c r="F30" s="202">
        <v>4.6287488548605857</v>
      </c>
      <c r="G30" s="202">
        <v>3.778516666550725</v>
      </c>
      <c r="H30" s="202">
        <v>3.6016604647758972</v>
      </c>
      <c r="I30" s="202">
        <v>4.6929220997755259</v>
      </c>
      <c r="J30" s="202">
        <v>5.1154143482546601</v>
      </c>
      <c r="K30" s="202">
        <v>4.8019385855459884</v>
      </c>
      <c r="L30" s="203">
        <v>5.1738396392023089</v>
      </c>
      <c r="M30" s="190">
        <v>26</v>
      </c>
    </row>
    <row r="31" spans="1:13">
      <c r="A31" s="165" t="s">
        <v>163</v>
      </c>
      <c r="B31" s="202">
        <v>8.514593684009208</v>
      </c>
      <c r="C31" s="202">
        <v>8.2546312219126108</v>
      </c>
      <c r="D31" s="202">
        <v>8.5811088171323586</v>
      </c>
      <c r="E31" s="202">
        <v>8.1617735551671302</v>
      </c>
      <c r="F31" s="202">
        <v>7.607041415409272</v>
      </c>
      <c r="G31" s="202">
        <v>7.4335441636622308</v>
      </c>
      <c r="H31" s="202">
        <v>6.5459138402080885</v>
      </c>
      <c r="I31" s="202">
        <v>7.1991203126151975</v>
      </c>
      <c r="J31" s="202">
        <v>7.5614098651843324</v>
      </c>
      <c r="K31" s="202">
        <v>7.8359114414290012</v>
      </c>
      <c r="L31" s="203">
        <v>7.5879776734134818</v>
      </c>
      <c r="M31" s="190">
        <v>5</v>
      </c>
    </row>
    <row r="32" spans="1:13">
      <c r="A32" s="165" t="s">
        <v>169</v>
      </c>
      <c r="B32" s="202">
        <v>9.0704923257186216</v>
      </c>
      <c r="C32" s="202">
        <v>7.0516695660931541</v>
      </c>
      <c r="D32" s="202">
        <v>7.5018229183384779</v>
      </c>
      <c r="E32" s="202">
        <v>7.0874319387365468</v>
      </c>
      <c r="F32" s="202">
        <v>6.9573386360448115</v>
      </c>
      <c r="G32" s="202">
        <v>5.5856261339895088</v>
      </c>
      <c r="H32" s="202">
        <v>5.4207956904998591</v>
      </c>
      <c r="I32" s="202">
        <v>4.6933691885358542</v>
      </c>
      <c r="J32" s="202">
        <v>4.488113681295836</v>
      </c>
      <c r="K32" s="202">
        <v>4.2865228949465761</v>
      </c>
      <c r="L32" s="203">
        <v>4.1558798374262924</v>
      </c>
      <c r="M32" s="190">
        <v>29</v>
      </c>
    </row>
    <row r="33" spans="1:13">
      <c r="A33" s="165" t="s">
        <v>166</v>
      </c>
      <c r="B33" s="202">
        <v>8.0142346079047417</v>
      </c>
      <c r="C33" s="202">
        <v>7.8840582274466593</v>
      </c>
      <c r="D33" s="202">
        <v>8.363167358192463</v>
      </c>
      <c r="E33" s="202">
        <v>7.9245745789142639</v>
      </c>
      <c r="F33" s="202">
        <v>7.6126285676552694</v>
      </c>
      <c r="G33" s="202">
        <v>6.7776690106408193</v>
      </c>
      <c r="H33" s="202">
        <v>6.2581906453780869</v>
      </c>
      <c r="I33" s="202">
        <v>5.9372951984017179</v>
      </c>
      <c r="J33" s="202">
        <v>6.2983619667732809</v>
      </c>
      <c r="K33" s="202">
        <v>5.4801834854002749</v>
      </c>
      <c r="L33" s="203">
        <v>5.5363493330908824</v>
      </c>
      <c r="M33" s="190">
        <v>23</v>
      </c>
    </row>
    <row r="34" spans="1:13">
      <c r="A34" s="165" t="s">
        <v>152</v>
      </c>
      <c r="B34" s="202">
        <v>8.5151565363201662</v>
      </c>
      <c r="C34" s="202">
        <v>8.7228483231876304</v>
      </c>
      <c r="D34" s="202">
        <v>8.4622576453265115</v>
      </c>
      <c r="E34" s="202">
        <v>8.0890382779576164</v>
      </c>
      <c r="F34" s="202">
        <v>8.2450930807081306</v>
      </c>
      <c r="G34" s="202">
        <v>7.3936466580575981</v>
      </c>
      <c r="H34" s="202">
        <v>6.9082413857531719</v>
      </c>
      <c r="I34" s="202">
        <v>6.8780293359829576</v>
      </c>
      <c r="J34" s="202">
        <v>6.5203516228519707</v>
      </c>
      <c r="K34" s="202">
        <v>6.7637764073615294</v>
      </c>
      <c r="L34" s="203">
        <v>6.3764072510893408</v>
      </c>
      <c r="M34" s="190" t="s">
        <v>298</v>
      </c>
    </row>
    <row r="35" spans="1:13">
      <c r="A35" s="166" t="s">
        <v>168</v>
      </c>
      <c r="B35" s="205">
        <v>7.3679264875416308</v>
      </c>
      <c r="C35" s="205">
        <v>6.2716193754369387</v>
      </c>
      <c r="D35" s="205">
        <v>6.8914686249905532</v>
      </c>
      <c r="E35" s="205">
        <v>7.0544819519076363</v>
      </c>
      <c r="F35" s="205">
        <v>6.8180771651467982</v>
      </c>
      <c r="G35" s="205">
        <v>4.9798453773436337</v>
      </c>
      <c r="H35" s="205">
        <v>3.2388851526839861</v>
      </c>
      <c r="I35" s="205">
        <v>3.6454575034561496</v>
      </c>
      <c r="J35" s="205">
        <v>3.8204228578332087</v>
      </c>
      <c r="K35" s="205">
        <v>4.1371567386867412</v>
      </c>
      <c r="L35" s="205">
        <v>4.6801196211754981</v>
      </c>
      <c r="M35" s="191" t="s">
        <v>137</v>
      </c>
    </row>
    <row r="36" spans="1:13">
      <c r="M36" s="201"/>
    </row>
    <row r="37" spans="1:13">
      <c r="A37" s="62"/>
      <c r="M37" s="201"/>
    </row>
    <row r="38" spans="1:13">
      <c r="M38" s="201"/>
    </row>
    <row r="39" spans="1:13">
      <c r="M39" s="201"/>
    </row>
    <row r="40" spans="1:13">
      <c r="M40" s="201"/>
    </row>
    <row r="41" spans="1:13">
      <c r="M41" s="201"/>
    </row>
    <row r="42" spans="1:13">
      <c r="M42" s="201"/>
    </row>
    <row r="43" spans="1:13">
      <c r="M43" s="201"/>
    </row>
    <row r="44" spans="1:13">
      <c r="M44" s="201"/>
    </row>
    <row r="45" spans="1:13">
      <c r="M45" s="201"/>
    </row>
    <row r="46" spans="1:13">
      <c r="M46" s="201"/>
    </row>
    <row r="47" spans="1:13">
      <c r="M47" s="201"/>
    </row>
    <row r="48" spans="1:13">
      <c r="M48" s="201"/>
    </row>
    <row r="49" spans="13:13">
      <c r="M49" s="201"/>
    </row>
    <row r="50" spans="13:13">
      <c r="M50" s="201"/>
    </row>
    <row r="51" spans="13:13">
      <c r="M51" s="201"/>
    </row>
    <row r="52" spans="13:13">
      <c r="M52" s="201"/>
    </row>
    <row r="53" spans="13:13">
      <c r="M53" s="201"/>
    </row>
    <row r="54" spans="13:13">
      <c r="M54" s="201"/>
    </row>
    <row r="55" spans="13:13">
      <c r="M55" s="201"/>
    </row>
    <row r="56" spans="13:13">
      <c r="M56" s="201"/>
    </row>
    <row r="57" spans="13:13">
      <c r="M57" s="201"/>
    </row>
    <row r="58" spans="13:13">
      <c r="M58" s="20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opLeftCell="G1" zoomScale="125" zoomScaleNormal="125" zoomScalePageLayoutView="125" workbookViewId="0">
      <selection activeCell="R3" sqref="R3:AI53"/>
    </sheetView>
  </sheetViews>
  <sheetFormatPr baseColWidth="10" defaultColWidth="8.83203125" defaultRowHeight="14" x14ac:dyDescent="0"/>
  <cols>
    <col min="1" max="1" width="16.332031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5">
      <c r="A1" s="58" t="s">
        <v>380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372</v>
      </c>
    </row>
    <row r="3" spans="1:35">
      <c r="A3" s="79" t="s">
        <v>355</v>
      </c>
      <c r="B3" s="175">
        <f>AVERAGE(B4:B53)</f>
        <v>7.3779856922163027</v>
      </c>
      <c r="C3" s="175">
        <f t="shared" ref="C3:AH3" si="0">AVERAGE(C4:C53)</f>
        <v>7.4132161818271038</v>
      </c>
      <c r="D3" s="175">
        <f t="shared" si="0"/>
        <v>7.2957855938485912</v>
      </c>
      <c r="E3" s="175">
        <f t="shared" si="0"/>
        <v>7.6058157641359996</v>
      </c>
      <c r="F3" s="175">
        <f t="shared" si="0"/>
        <v>7.5763620771501925</v>
      </c>
      <c r="G3" s="175">
        <f t="shared" si="0"/>
        <v>7.4967617611495099</v>
      </c>
      <c r="H3" s="175">
        <f t="shared" si="0"/>
        <v>7.4644738832104585</v>
      </c>
      <c r="I3" s="175">
        <f t="shared" si="0"/>
        <v>7.565372287025518</v>
      </c>
      <c r="J3" s="175">
        <f t="shared" si="0"/>
        <v>7.6300527918204359</v>
      </c>
      <c r="K3" s="175">
        <f t="shared" si="0"/>
        <v>7.505178617160948</v>
      </c>
      <c r="L3" s="175">
        <f t="shared" si="0"/>
        <v>7.2079171989430675</v>
      </c>
      <c r="M3" s="175">
        <f t="shared" si="0"/>
        <v>7.0161469832127343</v>
      </c>
      <c r="N3" s="175">
        <f t="shared" si="0"/>
        <v>6.9476576238666974</v>
      </c>
      <c r="O3" s="175">
        <f t="shared" si="0"/>
        <v>7.0374660904371265</v>
      </c>
      <c r="P3" s="175">
        <f t="shared" si="0"/>
        <v>6.9563657755993207</v>
      </c>
      <c r="Q3" s="175">
        <f t="shared" si="0"/>
        <v>7.106254691968438</v>
      </c>
      <c r="R3" s="175">
        <f t="shared" si="0"/>
        <v>7.2832412670065647</v>
      </c>
      <c r="S3" s="175">
        <f t="shared" si="0"/>
        <v>7.5024263113316287</v>
      </c>
      <c r="T3" s="175">
        <f t="shared" si="0"/>
        <v>7.4705056398694829</v>
      </c>
      <c r="U3" s="175">
        <f t="shared" si="0"/>
        <v>7.511754803949735</v>
      </c>
      <c r="V3" s="175">
        <f t="shared" si="0"/>
        <v>8.3563475498080031</v>
      </c>
      <c r="W3" s="175">
        <f t="shared" si="0"/>
        <v>7.1061706209663349</v>
      </c>
      <c r="X3" s="175">
        <f t="shared" si="0"/>
        <v>8.2526089519167041</v>
      </c>
      <c r="Y3" s="175">
        <f t="shared" si="0"/>
        <v>7.0156579464289939</v>
      </c>
      <c r="Z3" s="175">
        <f t="shared" si="0"/>
        <v>7.1870722971392578</v>
      </c>
      <c r="AA3" s="175">
        <f t="shared" si="0"/>
        <v>7.2815269428178384</v>
      </c>
      <c r="AB3" s="175">
        <f t="shared" si="0"/>
        <v>7.2577642614999069</v>
      </c>
      <c r="AC3" s="175">
        <f t="shared" si="0"/>
        <v>7.1399861265377025</v>
      </c>
      <c r="AD3" s="175">
        <f t="shared" si="0"/>
        <v>6.6206309364099418</v>
      </c>
      <c r="AE3" s="175">
        <f t="shared" si="0"/>
        <v>6.2090028822404193</v>
      </c>
      <c r="AF3" s="175">
        <f t="shared" si="0"/>
        <v>6.4400861471006934</v>
      </c>
      <c r="AG3" s="175">
        <f t="shared" si="0"/>
        <v>6.7373522791498441</v>
      </c>
      <c r="AH3" s="175">
        <f t="shared" si="0"/>
        <v>6.7875320960531482</v>
      </c>
      <c r="AI3" s="219"/>
    </row>
    <row r="4" spans="1:35">
      <c r="A4" s="164" t="s">
        <v>11</v>
      </c>
      <c r="B4" s="202">
        <v>7.6797652516061747</v>
      </c>
      <c r="C4" s="202">
        <v>7.7108324875838692</v>
      </c>
      <c r="D4" s="202">
        <v>7.7136238641211454</v>
      </c>
      <c r="E4" s="202">
        <v>8.1567879256985325</v>
      </c>
      <c r="F4" s="202">
        <v>8.0651543612167327</v>
      </c>
      <c r="G4" s="202">
        <v>8.0285030037415392</v>
      </c>
      <c r="H4" s="202">
        <v>8.1738598811533656</v>
      </c>
      <c r="I4" s="202">
        <v>8.2355514815763105</v>
      </c>
      <c r="J4" s="202">
        <v>8.2319949656649829</v>
      </c>
      <c r="K4" s="202">
        <v>8.0736986377294997</v>
      </c>
      <c r="L4" s="202">
        <v>7.8828848986722972</v>
      </c>
      <c r="M4" s="202">
        <v>7.6953618567801962</v>
      </c>
      <c r="N4" s="202">
        <v>7.616950105241397</v>
      </c>
      <c r="O4" s="202">
        <v>7.5955581000472243</v>
      </c>
      <c r="P4" s="202">
        <v>7.5140332905532672</v>
      </c>
      <c r="Q4" s="202">
        <v>7.5826222913024752</v>
      </c>
      <c r="R4" s="202">
        <v>7.6312679525543246</v>
      </c>
      <c r="S4" s="202">
        <v>6.7524275874971194</v>
      </c>
      <c r="T4" s="202">
        <v>6.6346631025430112</v>
      </c>
      <c r="U4" s="202">
        <v>6.5929142346909542</v>
      </c>
      <c r="V4" s="202">
        <v>7.2182813764941587</v>
      </c>
      <c r="W4" s="202">
        <v>6.0037938030075217</v>
      </c>
      <c r="X4" s="202">
        <v>7.0298573010585841</v>
      </c>
      <c r="Y4" s="202">
        <v>6.1215667360915162</v>
      </c>
      <c r="Z4" s="202">
        <v>7.649873959797393</v>
      </c>
      <c r="AA4" s="202">
        <v>7.5073610966134749</v>
      </c>
      <c r="AB4" s="202">
        <v>7.3212996266330705</v>
      </c>
      <c r="AC4" s="202">
        <v>7.257926699276517</v>
      </c>
      <c r="AD4" s="202">
        <v>6.8047498211685351</v>
      </c>
      <c r="AE4" s="202">
        <v>6.5266300484936934</v>
      </c>
      <c r="AF4" s="202">
        <v>6.5797715680536157</v>
      </c>
      <c r="AG4" s="202">
        <v>6.7694691578613302</v>
      </c>
      <c r="AH4" s="203">
        <v>6.8036999012344701</v>
      </c>
      <c r="AI4" s="190" t="s">
        <v>181</v>
      </c>
    </row>
    <row r="5" spans="1:35">
      <c r="A5" s="167" t="s">
        <v>12</v>
      </c>
      <c r="B5" s="203">
        <v>4.7777258333580539</v>
      </c>
      <c r="C5" s="203">
        <v>5.5747044511072268</v>
      </c>
      <c r="D5" s="203">
        <v>5.2535817732275634</v>
      </c>
      <c r="E5" s="203">
        <v>5.0026367029643843</v>
      </c>
      <c r="F5" s="203">
        <v>4.8988925723853258</v>
      </c>
      <c r="G5" s="203">
        <v>4.2553093003145079</v>
      </c>
      <c r="H5" s="203">
        <v>3.2214247731726391</v>
      </c>
      <c r="I5" s="203">
        <v>3.145120340070942</v>
      </c>
      <c r="J5" s="203">
        <v>4.0637438698438446</v>
      </c>
      <c r="K5" s="203">
        <v>4.1707767243622458</v>
      </c>
      <c r="L5" s="203">
        <v>3.4786296522701741</v>
      </c>
      <c r="M5" s="203">
        <v>3.2865031848429851</v>
      </c>
      <c r="N5" s="203">
        <v>2.8960902357104672</v>
      </c>
      <c r="O5" s="203">
        <v>2.7962574478930726</v>
      </c>
      <c r="P5" s="203">
        <v>2.6105731000593573</v>
      </c>
      <c r="Q5" s="203">
        <v>2.2965466238817025</v>
      </c>
      <c r="R5" s="203">
        <v>2.4056263717426591</v>
      </c>
      <c r="S5" s="203">
        <v>2.876266277857694</v>
      </c>
      <c r="T5" s="203">
        <v>2.8768971882417307</v>
      </c>
      <c r="U5" s="203">
        <v>3.0671507201915382</v>
      </c>
      <c r="V5" s="203">
        <v>5.1956705723294805</v>
      </c>
      <c r="W5" s="203">
        <v>3.3304492251539712</v>
      </c>
      <c r="X5" s="203">
        <v>5.2846445729524874</v>
      </c>
      <c r="Y5" s="203">
        <v>1.8802071904139712</v>
      </c>
      <c r="Z5" s="203">
        <v>3.1990075875199366</v>
      </c>
      <c r="AA5" s="203">
        <v>3.0535959842342848</v>
      </c>
      <c r="AB5" s="203">
        <v>3.7301822595731324</v>
      </c>
      <c r="AC5" s="203">
        <v>3.8662016027518269</v>
      </c>
      <c r="AD5" s="203">
        <v>3.156246077780446</v>
      </c>
      <c r="AE5" s="203">
        <v>3.2247212166517101</v>
      </c>
      <c r="AF5" s="203">
        <v>3.4684591831847289</v>
      </c>
      <c r="AG5" s="203">
        <v>3.7528247878564969</v>
      </c>
      <c r="AH5" s="203">
        <v>3.6946202965540835</v>
      </c>
      <c r="AI5" s="190">
        <v>50</v>
      </c>
    </row>
    <row r="6" spans="1:35">
      <c r="A6" s="165" t="s">
        <v>13</v>
      </c>
      <c r="B6" s="202">
        <v>8.6688050269198076</v>
      </c>
      <c r="C6" s="202">
        <v>8.559327129246741</v>
      </c>
      <c r="D6" s="202">
        <v>8.3749340457020054</v>
      </c>
      <c r="E6" s="202">
        <v>8.6052813849230656</v>
      </c>
      <c r="F6" s="202">
        <v>8.6522860648426398</v>
      </c>
      <c r="G6" s="202">
        <v>8.607357944492243</v>
      </c>
      <c r="H6" s="202">
        <v>8.3471941195732544</v>
      </c>
      <c r="I6" s="202">
        <v>8.1931880402318829</v>
      </c>
      <c r="J6" s="202">
        <v>8.154215575076746</v>
      </c>
      <c r="K6" s="202">
        <v>7.8778215122817725</v>
      </c>
      <c r="L6" s="202">
        <v>7.7637560131310162</v>
      </c>
      <c r="M6" s="202">
        <v>7.3799803106565234</v>
      </c>
      <c r="N6" s="202">
        <v>7.2434883256614269</v>
      </c>
      <c r="O6" s="202">
        <v>7.4544433695601882</v>
      </c>
      <c r="P6" s="202">
        <v>7.5180433810928671</v>
      </c>
      <c r="Q6" s="202">
        <v>7.7470060984597247</v>
      </c>
      <c r="R6" s="202">
        <v>8.0565328042517965</v>
      </c>
      <c r="S6" s="202">
        <v>8.1914801074028283</v>
      </c>
      <c r="T6" s="202">
        <v>8.3775812909860718</v>
      </c>
      <c r="U6" s="202">
        <v>7.8809220885896698</v>
      </c>
      <c r="V6" s="202">
        <v>8.7357702066833678</v>
      </c>
      <c r="W6" s="202">
        <v>8.0752851332048934</v>
      </c>
      <c r="X6" s="202">
        <v>8.8773187180471265</v>
      </c>
      <c r="Y6" s="202">
        <v>7.932767690089662</v>
      </c>
      <c r="Z6" s="202">
        <v>7.9382699329650643</v>
      </c>
      <c r="AA6" s="202">
        <v>8.1155129168733477</v>
      </c>
      <c r="AB6" s="202">
        <v>7.9878027658923942</v>
      </c>
      <c r="AC6" s="202">
        <v>7.7062247096220275</v>
      </c>
      <c r="AD6" s="202">
        <v>7.2611302931890025</v>
      </c>
      <c r="AE6" s="202">
        <v>6.87052565682378</v>
      </c>
      <c r="AF6" s="202">
        <v>7.1484040418441568</v>
      </c>
      <c r="AG6" s="202">
        <v>7.4049601665201408</v>
      </c>
      <c r="AH6" s="203">
        <v>7.4435488638164813</v>
      </c>
      <c r="AI6" s="190" t="s">
        <v>298</v>
      </c>
    </row>
    <row r="7" spans="1:35">
      <c r="A7" s="165" t="s">
        <v>14</v>
      </c>
      <c r="B7" s="202">
        <v>8.0867194302916072</v>
      </c>
      <c r="C7" s="202">
        <v>8.2207938525570299</v>
      </c>
      <c r="D7" s="202">
        <v>8.2618572089616293</v>
      </c>
      <c r="E7" s="202">
        <v>8.4763800753220142</v>
      </c>
      <c r="F7" s="202">
        <v>8.3656132483198693</v>
      </c>
      <c r="G7" s="202">
        <v>8.3134660318630136</v>
      </c>
      <c r="H7" s="202">
        <v>8.2235311988892246</v>
      </c>
      <c r="I7" s="202">
        <v>8.3003591940872443</v>
      </c>
      <c r="J7" s="202">
        <v>8.3470747114326453</v>
      </c>
      <c r="K7" s="202">
        <v>8.1975064787740504</v>
      </c>
      <c r="L7" s="202">
        <v>8.1035215738343656</v>
      </c>
      <c r="M7" s="202">
        <v>7.9709534290381585</v>
      </c>
      <c r="N7" s="202">
        <v>7.8035301935165755</v>
      </c>
      <c r="O7" s="202">
        <v>7.9126994265961557</v>
      </c>
      <c r="P7" s="202">
        <v>7.8057941480029092</v>
      </c>
      <c r="Q7" s="202">
        <v>7.8371060888533854</v>
      </c>
      <c r="R7" s="202">
        <v>7.903771457304873</v>
      </c>
      <c r="S7" s="202">
        <v>8.0592542883870006</v>
      </c>
      <c r="T7" s="202">
        <v>7.9954396727505994</v>
      </c>
      <c r="U7" s="202">
        <v>7.8600839217917633</v>
      </c>
      <c r="V7" s="202">
        <v>8.3872206189171443</v>
      </c>
      <c r="W7" s="202">
        <v>7.2743582840800336</v>
      </c>
      <c r="X7" s="202">
        <v>8.2247510706338236</v>
      </c>
      <c r="Y7" s="202">
        <v>7.3175794775524077</v>
      </c>
      <c r="Z7" s="202">
        <v>7.5916395950035245</v>
      </c>
      <c r="AA7" s="202">
        <v>7.5167152536872521</v>
      </c>
      <c r="AB7" s="202">
        <v>7.5394892403906129</v>
      </c>
      <c r="AC7" s="202">
        <v>7.4423720119667687</v>
      </c>
      <c r="AD7" s="202">
        <v>7.0900902627740123</v>
      </c>
      <c r="AE7" s="202">
        <v>6.4335738662851609</v>
      </c>
      <c r="AF7" s="202">
        <v>6.1568290997945603</v>
      </c>
      <c r="AG7" s="202">
        <v>6.5885704859644463</v>
      </c>
      <c r="AH7" s="203">
        <v>6.6004509050335871</v>
      </c>
      <c r="AI7" s="190" t="s">
        <v>388</v>
      </c>
    </row>
    <row r="8" spans="1:35">
      <c r="A8" s="165" t="s">
        <v>15</v>
      </c>
      <c r="B8" s="202">
        <v>6.1912101406349516</v>
      </c>
      <c r="C8" s="202">
        <v>6.0231743240913334</v>
      </c>
      <c r="D8" s="202">
        <v>6.0434718754680405</v>
      </c>
      <c r="E8" s="202">
        <v>6.4174224721454172</v>
      </c>
      <c r="F8" s="202">
        <v>6.2613618404429525</v>
      </c>
      <c r="G8" s="202">
        <v>6.0984098610541446</v>
      </c>
      <c r="H8" s="202">
        <v>6.0525682114719608</v>
      </c>
      <c r="I8" s="202">
        <v>6.2227150240037803</v>
      </c>
      <c r="J8" s="202">
        <v>6.1863868488780263</v>
      </c>
      <c r="K8" s="202">
        <v>5.9048927540858713</v>
      </c>
      <c r="L8" s="202">
        <v>5.3620113229331707</v>
      </c>
      <c r="M8" s="202">
        <v>5.0039780391304696</v>
      </c>
      <c r="N8" s="202">
        <v>4.7896660834971518</v>
      </c>
      <c r="O8" s="202">
        <v>5.0083173328510666</v>
      </c>
      <c r="P8" s="202">
        <v>4.992595622382642</v>
      </c>
      <c r="Q8" s="202">
        <v>5.3692029406342776</v>
      </c>
      <c r="R8" s="202">
        <v>5.8149437856725932</v>
      </c>
      <c r="S8" s="202">
        <v>6.4220539928472489</v>
      </c>
      <c r="T8" s="202">
        <v>6.6877812229574758</v>
      </c>
      <c r="U8" s="202">
        <v>6.8171805358483359</v>
      </c>
      <c r="V8" s="202">
        <v>7.7430430410528635</v>
      </c>
      <c r="W8" s="202">
        <v>6.0815049686518039</v>
      </c>
      <c r="X8" s="202">
        <v>7.6236543848099423</v>
      </c>
      <c r="Y8" s="202">
        <v>6.0581638553333761</v>
      </c>
      <c r="Z8" s="202">
        <v>6.0802694593586395</v>
      </c>
      <c r="AA8" s="202">
        <v>6.2099934483685884</v>
      </c>
      <c r="AB8" s="202">
        <v>6.3227558916833706</v>
      </c>
      <c r="AC8" s="202">
        <v>6.0850052088898101</v>
      </c>
      <c r="AD8" s="202">
        <v>5.50364768238423</v>
      </c>
      <c r="AE8" s="202">
        <v>5.2608334982929899</v>
      </c>
      <c r="AF8" s="202">
        <v>5.0089420808323863</v>
      </c>
      <c r="AG8" s="202">
        <v>5.4883729919932875</v>
      </c>
      <c r="AH8" s="203">
        <v>5.4225242399685127</v>
      </c>
      <c r="AI8" s="190">
        <v>49</v>
      </c>
    </row>
    <row r="9" spans="1:35">
      <c r="A9" s="165" t="s">
        <v>16</v>
      </c>
      <c r="B9" s="202">
        <v>8.121099715629251</v>
      </c>
      <c r="C9" s="202">
        <v>7.9385311725202028</v>
      </c>
      <c r="D9" s="202">
        <v>7.8692394498379663</v>
      </c>
      <c r="E9" s="202">
        <v>7.9176745211395216</v>
      </c>
      <c r="F9" s="202">
        <v>7.9796192321837367</v>
      </c>
      <c r="G9" s="202">
        <v>7.8428493152980563</v>
      </c>
      <c r="H9" s="202">
        <v>8.1870899248998015</v>
      </c>
      <c r="I9" s="202">
        <v>7.9905497771999814</v>
      </c>
      <c r="J9" s="202">
        <v>7.9403413088361203</v>
      </c>
      <c r="K9" s="202">
        <v>7.8396965422915228</v>
      </c>
      <c r="L9" s="202">
        <v>7.830500933454883</v>
      </c>
      <c r="M9" s="202">
        <v>7.7503929628532857</v>
      </c>
      <c r="N9" s="202">
        <v>7.6644821908091609</v>
      </c>
      <c r="O9" s="202">
        <v>7.866749926330364</v>
      </c>
      <c r="P9" s="202">
        <v>7.5505994431005634</v>
      </c>
      <c r="Q9" s="202">
        <v>7.670058215771955</v>
      </c>
      <c r="R9" s="202">
        <v>8.1211304673066902</v>
      </c>
      <c r="S9" s="202">
        <v>8.5941268450407922</v>
      </c>
      <c r="T9" s="202">
        <v>8.5690501062052267</v>
      </c>
      <c r="U9" s="202">
        <v>8.703782214282894</v>
      </c>
      <c r="V9" s="202">
        <v>9.3053287033778034</v>
      </c>
      <c r="W9" s="202">
        <v>7.9956541738740698</v>
      </c>
      <c r="X9" s="202">
        <v>9.2039272376584336</v>
      </c>
      <c r="Y9" s="202">
        <v>7.9273298472651099</v>
      </c>
      <c r="Z9" s="202">
        <v>8.0324760579978722</v>
      </c>
      <c r="AA9" s="202">
        <v>8.0630421992855759</v>
      </c>
      <c r="AB9" s="202">
        <v>8.0868291990515555</v>
      </c>
      <c r="AC9" s="202">
        <v>7.9763732598640011</v>
      </c>
      <c r="AD9" s="202">
        <v>7.4464910392186203</v>
      </c>
      <c r="AE9" s="202">
        <v>6.7966054608406488</v>
      </c>
      <c r="AF9" s="202">
        <v>6.9836744827492971</v>
      </c>
      <c r="AG9" s="202">
        <v>7.3737288573469435</v>
      </c>
      <c r="AH9" s="203">
        <v>7.3503669671741569</v>
      </c>
      <c r="AI9" s="190" t="s">
        <v>298</v>
      </c>
    </row>
    <row r="10" spans="1:35">
      <c r="A10" s="165" t="s">
        <v>17</v>
      </c>
      <c r="B10" s="202">
        <v>7.7950414517127227</v>
      </c>
      <c r="C10" s="202">
        <v>7.8611607526931992</v>
      </c>
      <c r="D10" s="202">
        <v>7.7480313677845389</v>
      </c>
      <c r="E10" s="202">
        <v>8.0470858999763344</v>
      </c>
      <c r="F10" s="202">
        <v>8.1587308631369648</v>
      </c>
      <c r="G10" s="202">
        <v>8.2100395701322597</v>
      </c>
      <c r="H10" s="202">
        <v>8.2760591138342186</v>
      </c>
      <c r="I10" s="202">
        <v>8.3083688860408582</v>
      </c>
      <c r="J10" s="202">
        <v>8.1537776470872156</v>
      </c>
      <c r="K10" s="202">
        <v>7.6371384302555398</v>
      </c>
      <c r="L10" s="202">
        <v>7.0663583949357189</v>
      </c>
      <c r="M10" s="202">
        <v>6.9118378347051745</v>
      </c>
      <c r="N10" s="202">
        <v>6.8082069420979474</v>
      </c>
      <c r="O10" s="202">
        <v>6.5990364177781702</v>
      </c>
      <c r="P10" s="202">
        <v>6.6840608959152314</v>
      </c>
      <c r="Q10" s="202">
        <v>7.2650967561194548</v>
      </c>
      <c r="R10" s="202">
        <v>7.4659187333062027</v>
      </c>
      <c r="S10" s="202">
        <v>7.5464148662310633</v>
      </c>
      <c r="T10" s="202">
        <v>7.6812635459615946</v>
      </c>
      <c r="U10" s="202">
        <v>7.9514910508759291</v>
      </c>
      <c r="V10" s="202">
        <v>8.819057946840374</v>
      </c>
      <c r="W10" s="202">
        <v>7.6724039132869644</v>
      </c>
      <c r="X10" s="202">
        <v>8.8736687542858608</v>
      </c>
      <c r="Y10" s="202">
        <v>7.7385335795925387</v>
      </c>
      <c r="Z10" s="202">
        <v>7.9328001587470283</v>
      </c>
      <c r="AA10" s="202">
        <v>8.0679988008646735</v>
      </c>
      <c r="AB10" s="202">
        <v>8.1292996917357421</v>
      </c>
      <c r="AC10" s="202">
        <v>7.8625264360420344</v>
      </c>
      <c r="AD10" s="202">
        <v>7.3374987282303392</v>
      </c>
      <c r="AE10" s="202">
        <v>6.9111283063782833</v>
      </c>
      <c r="AF10" s="202">
        <v>6.9666411234031926</v>
      </c>
      <c r="AG10" s="202">
        <v>7.2191450909771318</v>
      </c>
      <c r="AH10" s="203">
        <v>7.2309411019525243</v>
      </c>
      <c r="AI10" s="190" t="s">
        <v>134</v>
      </c>
    </row>
    <row r="11" spans="1:35">
      <c r="A11" s="165" t="s">
        <v>18</v>
      </c>
      <c r="B11" s="202">
        <v>7.1893726690469988</v>
      </c>
      <c r="C11" s="202">
        <v>7.6592305053175975</v>
      </c>
      <c r="D11" s="202">
        <v>7.945027116156794</v>
      </c>
      <c r="E11" s="202">
        <v>8.0112337172759371</v>
      </c>
      <c r="F11" s="202">
        <v>8.0685132163892721</v>
      </c>
      <c r="G11" s="202">
        <v>8.109138799276904</v>
      </c>
      <c r="H11" s="202">
        <v>8.1523076793734486</v>
      </c>
      <c r="I11" s="202">
        <v>8.2849065838004865</v>
      </c>
      <c r="J11" s="202">
        <v>8.1839753863764066</v>
      </c>
      <c r="K11" s="202">
        <v>8.0322343855191374</v>
      </c>
      <c r="L11" s="202">
        <v>7.8897630437376316</v>
      </c>
      <c r="M11" s="202">
        <v>7.542342960037189</v>
      </c>
      <c r="N11" s="202">
        <v>7.5160765450210389</v>
      </c>
      <c r="O11" s="202">
        <v>7.5232259584059769</v>
      </c>
      <c r="P11" s="202">
        <v>7.3959880913170082</v>
      </c>
      <c r="Q11" s="202">
        <v>7.4836049732506238</v>
      </c>
      <c r="R11" s="202">
        <v>7.5360939869588037</v>
      </c>
      <c r="S11" s="202">
        <v>7.841730759427155</v>
      </c>
      <c r="T11" s="202">
        <v>7.8717557586775975</v>
      </c>
      <c r="U11" s="202">
        <v>7.9198035808594724</v>
      </c>
      <c r="V11" s="202">
        <v>8.6033138255500301</v>
      </c>
      <c r="W11" s="202">
        <v>7.7081546767235123</v>
      </c>
      <c r="X11" s="202">
        <v>8.4935152249178767</v>
      </c>
      <c r="Y11" s="202">
        <v>7.4848136252463311</v>
      </c>
      <c r="Z11" s="202">
        <v>7.4145748755077223</v>
      </c>
      <c r="AA11" s="202">
        <v>7.3590060507398318</v>
      </c>
      <c r="AB11" s="202">
        <v>7.2467588570531234</v>
      </c>
      <c r="AC11" s="202">
        <v>7.137715339054945</v>
      </c>
      <c r="AD11" s="202">
        <v>6.7666776670357009</v>
      </c>
      <c r="AE11" s="202">
        <v>6.2380579881366431</v>
      </c>
      <c r="AF11" s="202">
        <v>5.9918202405346719</v>
      </c>
      <c r="AG11" s="202">
        <v>5.8321631107028837</v>
      </c>
      <c r="AH11" s="203">
        <v>5.9409758653915388</v>
      </c>
      <c r="AI11" s="190">
        <v>43</v>
      </c>
    </row>
    <row r="12" spans="1:35">
      <c r="A12" s="167" t="s">
        <v>19</v>
      </c>
      <c r="B12" s="203">
        <v>9.2296462052293808</v>
      </c>
      <c r="C12" s="203">
        <v>9.0187330572734705</v>
      </c>
      <c r="D12" s="203">
        <v>9.1121312903051166</v>
      </c>
      <c r="E12" s="203">
        <v>9.1230603380098696</v>
      </c>
      <c r="F12" s="203">
        <v>9.2947294524361919</v>
      </c>
      <c r="G12" s="203">
        <v>9.0634582628299238</v>
      </c>
      <c r="H12" s="203">
        <v>9.0598684061854637</v>
      </c>
      <c r="I12" s="203">
        <v>9.0045490588443791</v>
      </c>
      <c r="J12" s="203">
        <v>8.9160507024543687</v>
      </c>
      <c r="K12" s="203">
        <v>8.6934197809673517</v>
      </c>
      <c r="L12" s="203">
        <v>8.3723499785643032</v>
      </c>
      <c r="M12" s="203">
        <v>8.1450501066298031</v>
      </c>
      <c r="N12" s="203">
        <v>7.9533682361111531</v>
      </c>
      <c r="O12" s="203">
        <v>8.6325193660628763</v>
      </c>
      <c r="P12" s="203">
        <v>8.2491058281069716</v>
      </c>
      <c r="Q12" s="203">
        <v>8.3309641797559468</v>
      </c>
      <c r="R12" s="203">
        <v>8.4507799962651173</v>
      </c>
      <c r="S12" s="203">
        <v>8.7090766072783321</v>
      </c>
      <c r="T12" s="203">
        <v>8.6421456278095601</v>
      </c>
      <c r="U12" s="203">
        <v>8.7986518385654264</v>
      </c>
      <c r="V12" s="203">
        <v>9.136141957881593</v>
      </c>
      <c r="W12" s="203">
        <v>8.3940864231240369</v>
      </c>
      <c r="X12" s="203">
        <v>8.939534445758559</v>
      </c>
      <c r="Y12" s="203">
        <v>8.1138982957929322</v>
      </c>
      <c r="Z12" s="203">
        <v>7.7722072391839694</v>
      </c>
      <c r="AA12" s="203">
        <v>7.9575988916106786</v>
      </c>
      <c r="AB12" s="203">
        <v>8.0879551752549137</v>
      </c>
      <c r="AC12" s="203">
        <v>7.8956275516148784</v>
      </c>
      <c r="AD12" s="203">
        <v>7.4944722504910573</v>
      </c>
      <c r="AE12" s="203">
        <v>7.2047199049717996</v>
      </c>
      <c r="AF12" s="203">
        <v>7.3830011116145373</v>
      </c>
      <c r="AG12" s="203">
        <v>7.7967301654724253</v>
      </c>
      <c r="AH12" s="203">
        <v>7.9101240694300046</v>
      </c>
      <c r="AI12" s="190">
        <v>6</v>
      </c>
    </row>
    <row r="13" spans="1:35">
      <c r="A13" s="166" t="s">
        <v>20</v>
      </c>
      <c r="B13" s="205">
        <v>8.2568107641136663</v>
      </c>
      <c r="C13" s="205">
        <v>8.135627409615779</v>
      </c>
      <c r="D13" s="205">
        <v>8.0804219260910113</v>
      </c>
      <c r="E13" s="205">
        <v>8.3450685960567625</v>
      </c>
      <c r="F13" s="205">
        <v>8.5025703235165899</v>
      </c>
      <c r="G13" s="205">
        <v>8.4520674990637108</v>
      </c>
      <c r="H13" s="205">
        <v>8.3895679623227615</v>
      </c>
      <c r="I13" s="205">
        <v>8.3692627957944179</v>
      </c>
      <c r="J13" s="205">
        <v>8.3193373482974398</v>
      </c>
      <c r="K13" s="205">
        <v>8.2363070832205736</v>
      </c>
      <c r="L13" s="205">
        <v>8.0102350984923891</v>
      </c>
      <c r="M13" s="205">
        <v>7.9093121323077566</v>
      </c>
      <c r="N13" s="205">
        <v>7.8724264135851856</v>
      </c>
      <c r="O13" s="205">
        <v>7.8946185115044543</v>
      </c>
      <c r="P13" s="205">
        <v>7.7657599293486479</v>
      </c>
      <c r="Q13" s="205">
        <v>7.5401615375702766</v>
      </c>
      <c r="R13" s="205">
        <v>7.799812668574357</v>
      </c>
      <c r="S13" s="205">
        <v>8.2058992420919221</v>
      </c>
      <c r="T13" s="205">
        <v>8.3187466982906759</v>
      </c>
      <c r="U13" s="205">
        <v>8.2618761901704527</v>
      </c>
      <c r="V13" s="205">
        <v>8.6941724386111829</v>
      </c>
      <c r="W13" s="205">
        <v>7.7611252804618047</v>
      </c>
      <c r="X13" s="205">
        <v>8.5468343390502231</v>
      </c>
      <c r="Y13" s="205">
        <v>7.6504830233990964</v>
      </c>
      <c r="Z13" s="205">
        <v>7.8084754788670665</v>
      </c>
      <c r="AA13" s="205">
        <v>7.8776520565168857</v>
      </c>
      <c r="AB13" s="205">
        <v>7.8129555255631233</v>
      </c>
      <c r="AC13" s="205">
        <v>7.5551760294657839</v>
      </c>
      <c r="AD13" s="205">
        <v>7.3026914708941151</v>
      </c>
      <c r="AE13" s="205">
        <v>6.711506523666813</v>
      </c>
      <c r="AF13" s="205">
        <v>6.907793356807848</v>
      </c>
      <c r="AG13" s="205">
        <v>7.2723791621567555</v>
      </c>
      <c r="AH13" s="205">
        <v>7.3742124991438063</v>
      </c>
      <c r="AI13" s="191" t="s">
        <v>298</v>
      </c>
    </row>
    <row r="14" spans="1:35">
      <c r="A14" s="167" t="s">
        <v>21</v>
      </c>
      <c r="B14" s="203">
        <v>6.3960038150968996</v>
      </c>
      <c r="C14" s="203">
        <v>6.4303511075558317</v>
      </c>
      <c r="D14" s="203">
        <v>6.7328024580475834</v>
      </c>
      <c r="E14" s="203">
        <v>7.0663833883740166</v>
      </c>
      <c r="F14" s="203">
        <v>6.2749483414715668</v>
      </c>
      <c r="G14" s="203">
        <v>7.4031713872754805</v>
      </c>
      <c r="H14" s="203">
        <v>7.6941283505102218</v>
      </c>
      <c r="I14" s="203">
        <v>7.7547559628466773</v>
      </c>
      <c r="J14" s="203">
        <v>7.8221007221744614</v>
      </c>
      <c r="K14" s="203">
        <v>7.7117564183279326</v>
      </c>
      <c r="L14" s="203">
        <v>7.6527402655762886</v>
      </c>
      <c r="M14" s="203">
        <v>7.1446339964548038</v>
      </c>
      <c r="N14" s="203">
        <v>6.618813183291846</v>
      </c>
      <c r="O14" s="203">
        <v>6.3328526924491664</v>
      </c>
      <c r="P14" s="203">
        <v>5.9408149577330853</v>
      </c>
      <c r="Q14" s="203">
        <v>5.8237389188770772</v>
      </c>
      <c r="R14" s="203">
        <v>6.1611949369396584</v>
      </c>
      <c r="S14" s="203">
        <v>6.4333010082675015</v>
      </c>
      <c r="T14" s="203">
        <v>6.543471184838733</v>
      </c>
      <c r="U14" s="203">
        <v>6.6944870785249933</v>
      </c>
      <c r="V14" s="203">
        <v>7.9471909596706558</v>
      </c>
      <c r="W14" s="203">
        <v>6.6853236842949455</v>
      </c>
      <c r="X14" s="203">
        <v>8.1480841594486932</v>
      </c>
      <c r="Y14" s="203">
        <v>7.062048356957213</v>
      </c>
      <c r="Z14" s="203">
        <v>7.274257989554985</v>
      </c>
      <c r="AA14" s="203">
        <v>7.424954153582199</v>
      </c>
      <c r="AB14" s="203">
        <v>7.3684885905920652</v>
      </c>
      <c r="AC14" s="203">
        <v>7.1457878673193518</v>
      </c>
      <c r="AD14" s="203">
        <v>6.8610811825919482</v>
      </c>
      <c r="AE14" s="203">
        <v>6.5769592848542091</v>
      </c>
      <c r="AF14" s="203">
        <v>6.7823864800952833</v>
      </c>
      <c r="AG14" s="203">
        <v>6.9587672575750377</v>
      </c>
      <c r="AH14" s="203">
        <v>7.1223517542745682</v>
      </c>
      <c r="AI14" s="190">
        <v>20</v>
      </c>
    </row>
    <row r="15" spans="1:35">
      <c r="A15" s="165" t="s">
        <v>22</v>
      </c>
      <c r="B15" s="202">
        <v>8.0148218954245873</v>
      </c>
      <c r="C15" s="202">
        <v>7.7728076933809289</v>
      </c>
      <c r="D15" s="202">
        <v>7.9028159762741979</v>
      </c>
      <c r="E15" s="202">
        <v>8.2270574497830342</v>
      </c>
      <c r="F15" s="202">
        <v>8.1068457474013673</v>
      </c>
      <c r="G15" s="202">
        <v>8.0339357041207027</v>
      </c>
      <c r="H15" s="202">
        <v>7.9887489073843989</v>
      </c>
      <c r="I15" s="202">
        <v>8.2288244242143254</v>
      </c>
      <c r="J15" s="202">
        <v>8.342089761981617</v>
      </c>
      <c r="K15" s="202">
        <v>8.3522973600762231</v>
      </c>
      <c r="L15" s="202">
        <v>8.0873606276203347</v>
      </c>
      <c r="M15" s="202">
        <v>7.9476384801910216</v>
      </c>
      <c r="N15" s="202">
        <v>7.9826867836422641</v>
      </c>
      <c r="O15" s="202">
        <v>7.9086562903692936</v>
      </c>
      <c r="P15" s="202">
        <v>7.3501130837151862</v>
      </c>
      <c r="Q15" s="202">
        <v>7.1359387715934384</v>
      </c>
      <c r="R15" s="202">
        <v>7.5191437356932722</v>
      </c>
      <c r="S15" s="202">
        <v>7.7294903304359943</v>
      </c>
      <c r="T15" s="202">
        <v>7.7627809861404158</v>
      </c>
      <c r="U15" s="202">
        <v>7.9247546253336791</v>
      </c>
      <c r="V15" s="202">
        <v>8.5794423480073423</v>
      </c>
      <c r="W15" s="202">
        <v>7.3590106866546909</v>
      </c>
      <c r="X15" s="202">
        <v>8.4081621075830313</v>
      </c>
      <c r="Y15" s="202">
        <v>7.4079482450668221</v>
      </c>
      <c r="Z15" s="202">
        <v>7.6567250838440017</v>
      </c>
      <c r="AA15" s="202">
        <v>7.7379531367405585</v>
      </c>
      <c r="AB15" s="202">
        <v>7.8150719838423681</v>
      </c>
      <c r="AC15" s="202">
        <v>7.4972412775711419</v>
      </c>
      <c r="AD15" s="202">
        <v>6.7875657534788045</v>
      </c>
      <c r="AE15" s="202">
        <v>6.585397476708251</v>
      </c>
      <c r="AF15" s="202">
        <v>6.7356565126383963</v>
      </c>
      <c r="AG15" s="202">
        <v>7.2986755240060708</v>
      </c>
      <c r="AH15" s="203">
        <v>7.454818668627758</v>
      </c>
      <c r="AI15" s="190" t="s">
        <v>145</v>
      </c>
    </row>
    <row r="16" spans="1:35">
      <c r="A16" s="165" t="s">
        <v>23</v>
      </c>
      <c r="B16" s="202">
        <v>6.5308961463820374</v>
      </c>
      <c r="C16" s="202">
        <v>6.6060980145471548</v>
      </c>
      <c r="D16" s="202">
        <v>6.444476061527026</v>
      </c>
      <c r="E16" s="202">
        <v>7.0863789512071129</v>
      </c>
      <c r="F16" s="202">
        <v>7.0637215824566182</v>
      </c>
      <c r="G16" s="202">
        <v>7.0371910951636352</v>
      </c>
      <c r="H16" s="202">
        <v>7.0314329555546138</v>
      </c>
      <c r="I16" s="202">
        <v>7.3925535952614068</v>
      </c>
      <c r="J16" s="202">
        <v>7.6339361577994991</v>
      </c>
      <c r="K16" s="202">
        <v>7.6021760036589328</v>
      </c>
      <c r="L16" s="202">
        <v>7.263038895210717</v>
      </c>
      <c r="M16" s="202">
        <v>7.2526178440663172</v>
      </c>
      <c r="N16" s="202">
        <v>7.2937124155087565</v>
      </c>
      <c r="O16" s="202">
        <v>7.2887424727547598</v>
      </c>
      <c r="P16" s="202">
        <v>7.1492104194178738</v>
      </c>
      <c r="Q16" s="202">
        <v>7.3736510974966372</v>
      </c>
      <c r="R16" s="202">
        <v>7.5851776200364052</v>
      </c>
      <c r="S16" s="202">
        <v>7.7809235477213434</v>
      </c>
      <c r="T16" s="202">
        <v>7.7796886461020982</v>
      </c>
      <c r="U16" s="202">
        <v>7.8642764248653769</v>
      </c>
      <c r="V16" s="202">
        <v>8.8131267978843297</v>
      </c>
      <c r="W16" s="202">
        <v>7.3946105196346474</v>
      </c>
      <c r="X16" s="202">
        <v>8.7122919990647016</v>
      </c>
      <c r="Y16" s="202">
        <v>7.1896861953160931</v>
      </c>
      <c r="Z16" s="202">
        <v>7.3866457155119862</v>
      </c>
      <c r="AA16" s="202">
        <v>7.5518507015204435</v>
      </c>
      <c r="AB16" s="202">
        <v>7.5262332247152273</v>
      </c>
      <c r="AC16" s="202">
        <v>7.3953135179448397</v>
      </c>
      <c r="AD16" s="202">
        <v>6.8102038761782095</v>
      </c>
      <c r="AE16" s="202">
        <v>6.2340278095409332</v>
      </c>
      <c r="AF16" s="202">
        <v>6.5096354626883928</v>
      </c>
      <c r="AG16" s="202">
        <v>6.6919734397116146</v>
      </c>
      <c r="AH16" s="203">
        <v>6.7083704909599513</v>
      </c>
      <c r="AI16" s="190" t="s">
        <v>137</v>
      </c>
    </row>
    <row r="17" spans="1:35">
      <c r="A17" s="165" t="s">
        <v>24</v>
      </c>
      <c r="B17" s="202">
        <v>8.1121788276361197</v>
      </c>
      <c r="C17" s="202">
        <v>8.1999430516038121</v>
      </c>
      <c r="D17" s="202">
        <v>7.939034620696904</v>
      </c>
      <c r="E17" s="202">
        <v>8.4699176297662344</v>
      </c>
      <c r="F17" s="202">
        <v>8.3776713297785026</v>
      </c>
      <c r="G17" s="202">
        <v>8.4408721934062942</v>
      </c>
      <c r="H17" s="202">
        <v>8.36272384237183</v>
      </c>
      <c r="I17" s="202">
        <v>8.4646882807587023</v>
      </c>
      <c r="J17" s="202">
        <v>8.5048364825117559</v>
      </c>
      <c r="K17" s="202">
        <v>8.4813025159877018</v>
      </c>
      <c r="L17" s="202">
        <v>8.2011783956507909</v>
      </c>
      <c r="M17" s="202">
        <v>8.1488064071805315</v>
      </c>
      <c r="N17" s="202">
        <v>8.0514604992132046</v>
      </c>
      <c r="O17" s="202">
        <v>8.1293774463258686</v>
      </c>
      <c r="P17" s="202">
        <v>8.1384626497507142</v>
      </c>
      <c r="Q17" s="202">
        <v>8.2284625276754468</v>
      </c>
      <c r="R17" s="202">
        <v>8.5306662781010711</v>
      </c>
      <c r="S17" s="202">
        <v>8.686742032092063</v>
      </c>
      <c r="T17" s="202">
        <v>8.5218102058856164</v>
      </c>
      <c r="U17" s="202">
        <v>8.5623379985835939</v>
      </c>
      <c r="V17" s="202">
        <v>8.8799414170606799</v>
      </c>
      <c r="W17" s="202">
        <v>8.0945265578179697</v>
      </c>
      <c r="X17" s="202">
        <v>8.6819143193523178</v>
      </c>
      <c r="Y17" s="202">
        <v>7.9746964984305651</v>
      </c>
      <c r="Z17" s="202">
        <v>7.6689426262210851</v>
      </c>
      <c r="AA17" s="202">
        <v>7.7470824077017184</v>
      </c>
      <c r="AB17" s="202">
        <v>7.6054924004134286</v>
      </c>
      <c r="AC17" s="202">
        <v>7.5548700402571995</v>
      </c>
      <c r="AD17" s="202">
        <v>7.0840791579383309</v>
      </c>
      <c r="AE17" s="202">
        <v>6.5540097321558077</v>
      </c>
      <c r="AF17" s="202">
        <v>6.8738746447292201</v>
      </c>
      <c r="AG17" s="202">
        <v>7.1926767006910843</v>
      </c>
      <c r="AH17" s="203">
        <v>7.2819527142725127</v>
      </c>
      <c r="AI17" s="190" t="s">
        <v>312</v>
      </c>
    </row>
    <row r="18" spans="1:35">
      <c r="A18" s="165" t="s">
        <v>25</v>
      </c>
      <c r="B18" s="202">
        <v>7.5062582773154878</v>
      </c>
      <c r="C18" s="202">
        <v>7.4420406151671381</v>
      </c>
      <c r="D18" s="202">
        <v>7.1275573966186707</v>
      </c>
      <c r="E18" s="202">
        <v>7.5379967002155226</v>
      </c>
      <c r="F18" s="202">
        <v>7.4646440124502149</v>
      </c>
      <c r="G18" s="202">
        <v>7.4301008589374176</v>
      </c>
      <c r="H18" s="202">
        <v>7.5850366366607815</v>
      </c>
      <c r="I18" s="202">
        <v>7.6359378261778694</v>
      </c>
      <c r="J18" s="202">
        <v>7.7244667389863757</v>
      </c>
      <c r="K18" s="202">
        <v>7.6903895082278479</v>
      </c>
      <c r="L18" s="202">
        <v>7.4762157324784226</v>
      </c>
      <c r="M18" s="202">
        <v>7.4320908077481986</v>
      </c>
      <c r="N18" s="202">
        <v>7.1991018964135067</v>
      </c>
      <c r="O18" s="202">
        <v>7.3967558972771217</v>
      </c>
      <c r="P18" s="202">
        <v>7.3026414126264285</v>
      </c>
      <c r="Q18" s="202">
        <v>7.633677650202852</v>
      </c>
      <c r="R18" s="202">
        <v>7.6863452009213384</v>
      </c>
      <c r="S18" s="202">
        <v>7.7744520338751171</v>
      </c>
      <c r="T18" s="202">
        <v>7.7094493362883787</v>
      </c>
      <c r="U18" s="202">
        <v>7.6987134703957993</v>
      </c>
      <c r="V18" s="202">
        <v>8.3449874590401141</v>
      </c>
      <c r="W18" s="202">
        <v>7.3351052851811005</v>
      </c>
      <c r="X18" s="202">
        <v>8.3719546500395143</v>
      </c>
      <c r="Y18" s="202">
        <v>7.5533908020722267</v>
      </c>
      <c r="Z18" s="202">
        <v>7.5575355869978482</v>
      </c>
      <c r="AA18" s="202">
        <v>7.5536368387289343</v>
      </c>
      <c r="AB18" s="202">
        <v>7.217872193824765</v>
      </c>
      <c r="AC18" s="202">
        <v>7.2347475801566903</v>
      </c>
      <c r="AD18" s="202">
        <v>6.7943135632072362</v>
      </c>
      <c r="AE18" s="202">
        <v>6.3922535084613576</v>
      </c>
      <c r="AF18" s="202">
        <v>6.7760332763934557</v>
      </c>
      <c r="AG18" s="202">
        <v>6.888207437044783</v>
      </c>
      <c r="AH18" s="203">
        <v>6.8893711881423307</v>
      </c>
      <c r="AI18" s="190">
        <v>23</v>
      </c>
    </row>
    <row r="19" spans="1:35">
      <c r="A19" s="165" t="s">
        <v>26</v>
      </c>
      <c r="B19" s="202">
        <v>7.8873246935834116</v>
      </c>
      <c r="C19" s="202">
        <v>8.0592719969101498</v>
      </c>
      <c r="D19" s="202">
        <v>7.8518260000575397</v>
      </c>
      <c r="E19" s="202">
        <v>8.3559799711763194</v>
      </c>
      <c r="F19" s="202">
        <v>8.4039246795715012</v>
      </c>
      <c r="G19" s="202">
        <v>8.3136275715746137</v>
      </c>
      <c r="H19" s="202">
        <v>8.3571643860352101</v>
      </c>
      <c r="I19" s="202">
        <v>8.1930782438842993</v>
      </c>
      <c r="J19" s="202">
        <v>8.1130362652849879</v>
      </c>
      <c r="K19" s="202">
        <v>8.0626659105996143</v>
      </c>
      <c r="L19" s="202">
        <v>7.9750442501655714</v>
      </c>
      <c r="M19" s="202">
        <v>8.0027780787213061</v>
      </c>
      <c r="N19" s="202">
        <v>7.8902271895627747</v>
      </c>
      <c r="O19" s="202">
        <v>7.7965708821117401</v>
      </c>
      <c r="P19" s="202">
        <v>7.729634455608374</v>
      </c>
      <c r="Q19" s="202">
        <v>8.0201167764367352</v>
      </c>
      <c r="R19" s="202">
        <v>8.2630756510572514</v>
      </c>
      <c r="S19" s="202">
        <v>8.4634269247997</v>
      </c>
      <c r="T19" s="202">
        <v>8.4384952279549328</v>
      </c>
      <c r="U19" s="202">
        <v>8.4120791445227585</v>
      </c>
      <c r="V19" s="202">
        <v>8.7814012840061348</v>
      </c>
      <c r="W19" s="202">
        <v>7.6517722490870712</v>
      </c>
      <c r="X19" s="202">
        <v>8.648908875308523</v>
      </c>
      <c r="Y19" s="202">
        <v>7.9606203671382945</v>
      </c>
      <c r="Z19" s="202">
        <v>7.9998562569128779</v>
      </c>
      <c r="AA19" s="202">
        <v>8.1130539276833833</v>
      </c>
      <c r="AB19" s="202">
        <v>8.1115169974900905</v>
      </c>
      <c r="AC19" s="202">
        <v>8.121840444351923</v>
      </c>
      <c r="AD19" s="202">
        <v>7.6080970500348242</v>
      </c>
      <c r="AE19" s="202">
        <v>7.1536046983472339</v>
      </c>
      <c r="AF19" s="202">
        <v>7.597067013439454</v>
      </c>
      <c r="AG19" s="202">
        <v>7.7696501748417255</v>
      </c>
      <c r="AH19" s="203">
        <v>8.0240833120471535</v>
      </c>
      <c r="AI19" s="190" t="s">
        <v>178</v>
      </c>
    </row>
    <row r="20" spans="1:35">
      <c r="A20" s="165" t="s">
        <v>27</v>
      </c>
      <c r="B20" s="202">
        <v>7.0378504265894248</v>
      </c>
      <c r="C20" s="202">
        <v>7.5647173781497488</v>
      </c>
      <c r="D20" s="202">
        <v>7.4523597596885125</v>
      </c>
      <c r="E20" s="202">
        <v>7.8761658249291173</v>
      </c>
      <c r="F20" s="202">
        <v>7.9711451904073725</v>
      </c>
      <c r="G20" s="202">
        <v>7.8641288789371577</v>
      </c>
      <c r="H20" s="202">
        <v>7.8710186933764597</v>
      </c>
      <c r="I20" s="202">
        <v>7.9696501171128711</v>
      </c>
      <c r="J20" s="202">
        <v>8.0169234920985861</v>
      </c>
      <c r="K20" s="202">
        <v>7.8201221381389274</v>
      </c>
      <c r="L20" s="202">
        <v>7.447646599959115</v>
      </c>
      <c r="M20" s="202">
        <v>7.3309190805349482</v>
      </c>
      <c r="N20" s="202">
        <v>7.356439619539155</v>
      </c>
      <c r="O20" s="202">
        <v>7.4392780046256215</v>
      </c>
      <c r="P20" s="202">
        <v>7.2070106240360312</v>
      </c>
      <c r="Q20" s="202">
        <v>7.3156178610511118</v>
      </c>
      <c r="R20" s="202">
        <v>7.3352444388227314</v>
      </c>
      <c r="S20" s="202">
        <v>7.5922613677707416</v>
      </c>
      <c r="T20" s="202">
        <v>7.5498747962376944</v>
      </c>
      <c r="U20" s="202">
        <v>7.6227578798373088</v>
      </c>
      <c r="V20" s="202">
        <v>8.4238788595562681</v>
      </c>
      <c r="W20" s="202">
        <v>6.9657371390064879</v>
      </c>
      <c r="X20" s="202">
        <v>8.1127790161603759</v>
      </c>
      <c r="Y20" s="202">
        <v>6.5908734724252662</v>
      </c>
      <c r="Z20" s="202">
        <v>6.6196907335521358</v>
      </c>
      <c r="AA20" s="202">
        <v>6.5230335809510249</v>
      </c>
      <c r="AB20" s="202">
        <v>6.4262043059813827</v>
      </c>
      <c r="AC20" s="202">
        <v>6.3315939921099309</v>
      </c>
      <c r="AD20" s="202">
        <v>5.7491532405555317</v>
      </c>
      <c r="AE20" s="202">
        <v>5.2153369013280892</v>
      </c>
      <c r="AF20" s="202">
        <v>5.4923683711161884</v>
      </c>
      <c r="AG20" s="202">
        <v>5.6684097941259592</v>
      </c>
      <c r="AH20" s="203">
        <v>5.8109703000702853</v>
      </c>
      <c r="AI20" s="190" t="s">
        <v>389</v>
      </c>
    </row>
    <row r="21" spans="1:35">
      <c r="A21" s="165" t="s">
        <v>28</v>
      </c>
      <c r="B21" s="202">
        <v>7.4850108911786508</v>
      </c>
      <c r="C21" s="202">
        <v>7.3322632758712345</v>
      </c>
      <c r="D21" s="202">
        <v>6.703944856608878</v>
      </c>
      <c r="E21" s="202">
        <v>7.1982088341489492</v>
      </c>
      <c r="F21" s="202">
        <v>7.0724330021056758</v>
      </c>
      <c r="G21" s="202">
        <v>6.8616324636296442</v>
      </c>
      <c r="H21" s="202">
        <v>6.6248789649501818</v>
      </c>
      <c r="I21" s="202">
        <v>7.149629419029881</v>
      </c>
      <c r="J21" s="202">
        <v>7.1636116929585185</v>
      </c>
      <c r="K21" s="202">
        <v>7.2638462074485517</v>
      </c>
      <c r="L21" s="202">
        <v>7.1270702600849019</v>
      </c>
      <c r="M21" s="202">
        <v>6.9376682703235586</v>
      </c>
      <c r="N21" s="202">
        <v>6.941115483151453</v>
      </c>
      <c r="O21" s="202">
        <v>7.1831730323088836</v>
      </c>
      <c r="P21" s="202">
        <v>6.9023390236581745</v>
      </c>
      <c r="Q21" s="202">
        <v>7.1350978118268928</v>
      </c>
      <c r="R21" s="202">
        <v>7.3133529529149994</v>
      </c>
      <c r="S21" s="202">
        <v>7.2675101865908358</v>
      </c>
      <c r="T21" s="202">
        <v>6.856087604392374</v>
      </c>
      <c r="U21" s="202">
        <v>6.7770807497412946</v>
      </c>
      <c r="V21" s="202">
        <v>7.8165529590443397</v>
      </c>
      <c r="W21" s="202">
        <v>6.3507599166388076</v>
      </c>
      <c r="X21" s="202">
        <v>7.7749958454013024</v>
      </c>
      <c r="Y21" s="202">
        <v>6.4929270959854248</v>
      </c>
      <c r="Z21" s="202">
        <v>6.5648872290255476</v>
      </c>
      <c r="AA21" s="202">
        <v>6.5131519635422741</v>
      </c>
      <c r="AB21" s="202">
        <v>6.6438227872488964</v>
      </c>
      <c r="AC21" s="202">
        <v>6.2484889778716566</v>
      </c>
      <c r="AD21" s="202">
        <v>5.9455702656005656</v>
      </c>
      <c r="AE21" s="202">
        <v>5.8211218939834053</v>
      </c>
      <c r="AF21" s="202">
        <v>6.2016861322130898</v>
      </c>
      <c r="AG21" s="202">
        <v>6.68305727094425</v>
      </c>
      <c r="AH21" s="203">
        <v>6.5927645058166604</v>
      </c>
      <c r="AI21" s="190" t="s">
        <v>388</v>
      </c>
    </row>
    <row r="22" spans="1:35">
      <c r="A22" s="167" t="s">
        <v>29</v>
      </c>
      <c r="B22" s="203">
        <v>6.7629383999184967</v>
      </c>
      <c r="C22" s="203">
        <v>6.6782713500998483</v>
      </c>
      <c r="D22" s="203">
        <v>6.6913249187821178</v>
      </c>
      <c r="E22" s="203">
        <v>6.7313709821793575</v>
      </c>
      <c r="F22" s="203">
        <v>6.7607502981235257</v>
      </c>
      <c r="G22" s="203">
        <v>6.7392271878816112</v>
      </c>
      <c r="H22" s="203">
        <v>6.9708154692669453</v>
      </c>
      <c r="I22" s="203">
        <v>7.2671876727854219</v>
      </c>
      <c r="J22" s="203">
        <v>7.2488276164400132</v>
      </c>
      <c r="K22" s="203">
        <v>6.840547642037734</v>
      </c>
      <c r="L22" s="203">
        <v>6.0142145460188168</v>
      </c>
      <c r="M22" s="203">
        <v>5.9165185790043147</v>
      </c>
      <c r="N22" s="203">
        <v>5.9866480160316478</v>
      </c>
      <c r="O22" s="203">
        <v>6.1930234347383397</v>
      </c>
      <c r="P22" s="203">
        <v>6.1252869316829743</v>
      </c>
      <c r="Q22" s="203">
        <v>6.306728876767461</v>
      </c>
      <c r="R22" s="203">
        <v>6.2850805831538565</v>
      </c>
      <c r="S22" s="203">
        <v>6.7398534831461037</v>
      </c>
      <c r="T22" s="203">
        <v>6.7893546730826619</v>
      </c>
      <c r="U22" s="203">
        <v>6.693670975788744</v>
      </c>
      <c r="V22" s="203">
        <v>7.6376480746797739</v>
      </c>
      <c r="W22" s="203">
        <v>6.5926758003554937</v>
      </c>
      <c r="X22" s="203">
        <v>7.499801919079478</v>
      </c>
      <c r="Y22" s="203">
        <v>6.5238817735850203</v>
      </c>
      <c r="Z22" s="203">
        <v>6.4513024220710911</v>
      </c>
      <c r="AA22" s="203">
        <v>6.4664796907097903</v>
      </c>
      <c r="AB22" s="203">
        <v>6.5093946609551177</v>
      </c>
      <c r="AC22" s="203">
        <v>6.5099182146723438</v>
      </c>
      <c r="AD22" s="203">
        <v>6.2860962421959838</v>
      </c>
      <c r="AE22" s="203">
        <v>6.0854836589592809</v>
      </c>
      <c r="AF22" s="203">
        <v>6.1345173127928136</v>
      </c>
      <c r="AG22" s="203">
        <v>6.6380749793114076</v>
      </c>
      <c r="AH22" s="203">
        <v>7.0274901148705977</v>
      </c>
      <c r="AI22" s="190" t="s">
        <v>135</v>
      </c>
    </row>
    <row r="23" spans="1:35">
      <c r="A23" s="166" t="s">
        <v>30</v>
      </c>
      <c r="B23" s="205">
        <v>7.6170788545764418</v>
      </c>
      <c r="C23" s="205">
        <v>7.7537478714494972</v>
      </c>
      <c r="D23" s="205">
        <v>7.7041355207814837</v>
      </c>
      <c r="E23" s="205">
        <v>7.9668741229555664</v>
      </c>
      <c r="F23" s="205">
        <v>8.0255281617117546</v>
      </c>
      <c r="G23" s="205">
        <v>8.0909466200612741</v>
      </c>
      <c r="H23" s="205">
        <v>8.1756609276845662</v>
      </c>
      <c r="I23" s="205">
        <v>8.1587654451720955</v>
      </c>
      <c r="J23" s="205">
        <v>8.1300034605868152</v>
      </c>
      <c r="K23" s="205">
        <v>7.9218299652954656</v>
      </c>
      <c r="L23" s="205">
        <v>7.6512935350762783</v>
      </c>
      <c r="M23" s="205">
        <v>7.5997887894915204</v>
      </c>
      <c r="N23" s="205">
        <v>7.6128103872517245</v>
      </c>
      <c r="O23" s="205">
        <v>7.4646416175279171</v>
      </c>
      <c r="P23" s="205">
        <v>7.5957703385634998</v>
      </c>
      <c r="Q23" s="205">
        <v>7.7595898029046007</v>
      </c>
      <c r="R23" s="205">
        <v>7.8350469810804313</v>
      </c>
      <c r="S23" s="205">
        <v>7.9477289802428563</v>
      </c>
      <c r="T23" s="205">
        <v>7.9841324701176868</v>
      </c>
      <c r="U23" s="205">
        <v>8.0503494118279253</v>
      </c>
      <c r="V23" s="205">
        <v>8.8202669811560934</v>
      </c>
      <c r="W23" s="205">
        <v>7.965683003868631</v>
      </c>
      <c r="X23" s="205">
        <v>8.8636328181393491</v>
      </c>
      <c r="Y23" s="205">
        <v>8.0129667308167942</v>
      </c>
      <c r="Z23" s="205">
        <v>8.0662471778684743</v>
      </c>
      <c r="AA23" s="205">
        <v>7.8074571672858655</v>
      </c>
      <c r="AB23" s="205">
        <v>7.7033983953378522</v>
      </c>
      <c r="AC23" s="205">
        <v>7.5571211824882107</v>
      </c>
      <c r="AD23" s="205">
        <v>7.1007818781550567</v>
      </c>
      <c r="AE23" s="205">
        <v>6.7266855610624035</v>
      </c>
      <c r="AF23" s="205">
        <v>6.8595405281019142</v>
      </c>
      <c r="AG23" s="205">
        <v>6.81909005131104</v>
      </c>
      <c r="AH23" s="205">
        <v>6.7901325823712213</v>
      </c>
      <c r="AI23" s="191" t="s">
        <v>181</v>
      </c>
    </row>
    <row r="24" spans="1:35">
      <c r="A24" s="165" t="s">
        <v>31</v>
      </c>
      <c r="B24" s="202">
        <v>6.2735362162372077</v>
      </c>
      <c r="C24" s="202">
        <v>6.6537253528227547</v>
      </c>
      <c r="D24" s="202">
        <v>6.8825059692066164</v>
      </c>
      <c r="E24" s="202">
        <v>7.3586511044241218</v>
      </c>
      <c r="F24" s="202">
        <v>7.3944000766229552</v>
      </c>
      <c r="G24" s="202">
        <v>7.2820268638928818</v>
      </c>
      <c r="H24" s="202">
        <v>7.2008593737421727</v>
      </c>
      <c r="I24" s="202">
        <v>7.2032780185266168</v>
      </c>
      <c r="J24" s="202">
        <v>7.0424215612354359</v>
      </c>
      <c r="K24" s="202">
        <v>6.774565086943249</v>
      </c>
      <c r="L24" s="202">
        <v>6.3230275549231543</v>
      </c>
      <c r="M24" s="202">
        <v>6.5301576162741979</v>
      </c>
      <c r="N24" s="202">
        <v>6.5573727406964579</v>
      </c>
      <c r="O24" s="202">
        <v>6.7620251307182402</v>
      </c>
      <c r="P24" s="202">
        <v>6.8104404295954124</v>
      </c>
      <c r="Q24" s="202">
        <v>7.2390602593171458</v>
      </c>
      <c r="R24" s="202">
        <v>7.525223944872347</v>
      </c>
      <c r="S24" s="202">
        <v>7.8464076647647722</v>
      </c>
      <c r="T24" s="202">
        <v>8.0189471615184544</v>
      </c>
      <c r="U24" s="202">
        <v>8.2276190312098958</v>
      </c>
      <c r="V24" s="202">
        <v>9.0736802640704202</v>
      </c>
      <c r="W24" s="202">
        <v>7.6811413425625501</v>
      </c>
      <c r="X24" s="202">
        <v>8.892248437734068</v>
      </c>
      <c r="Y24" s="202">
        <v>7.4245625234294765</v>
      </c>
      <c r="Z24" s="202">
        <v>7.711228896737846</v>
      </c>
      <c r="AA24" s="202">
        <v>7.9021330964333432</v>
      </c>
      <c r="AB24" s="202">
        <v>7.7696057203341979</v>
      </c>
      <c r="AC24" s="202">
        <v>7.5273062572136356</v>
      </c>
      <c r="AD24" s="202">
        <v>7.0702189694319229</v>
      </c>
      <c r="AE24" s="202">
        <v>6.5561379096530352</v>
      </c>
      <c r="AF24" s="202">
        <v>6.8432399938242243</v>
      </c>
      <c r="AG24" s="202">
        <v>7.1200287705505376</v>
      </c>
      <c r="AH24" s="203">
        <v>7.2013442762590563</v>
      </c>
      <c r="AI24" s="190" t="s">
        <v>134</v>
      </c>
    </row>
    <row r="25" spans="1:35">
      <c r="A25" s="165" t="s">
        <v>32</v>
      </c>
      <c r="B25" s="202">
        <v>4.9033581006672469</v>
      </c>
      <c r="C25" s="202">
        <v>4.9491663487811728</v>
      </c>
      <c r="D25" s="202">
        <v>4.2763352959758576</v>
      </c>
      <c r="E25" s="202">
        <v>5.1176936020841017</v>
      </c>
      <c r="F25" s="202">
        <v>5.6601699377069705</v>
      </c>
      <c r="G25" s="202">
        <v>5.4543429542768607</v>
      </c>
      <c r="H25" s="202">
        <v>5.5415085788063001</v>
      </c>
      <c r="I25" s="202">
        <v>5.6586334579831332</v>
      </c>
      <c r="J25" s="202">
        <v>6.0032661976780046</v>
      </c>
      <c r="K25" s="202">
        <v>5.6103036884383615</v>
      </c>
      <c r="L25" s="202">
        <v>5.6521897064828304</v>
      </c>
      <c r="M25" s="202">
        <v>5.9791210308846878</v>
      </c>
      <c r="N25" s="202">
        <v>6.0885405900011547</v>
      </c>
      <c r="O25" s="202">
        <v>6.4638127700875367</v>
      </c>
      <c r="P25" s="202">
        <v>6.5752284530631506</v>
      </c>
      <c r="Q25" s="202">
        <v>6.9493800138645661</v>
      </c>
      <c r="R25" s="202">
        <v>7.2137135623019857</v>
      </c>
      <c r="S25" s="202">
        <v>7.3759480956727517</v>
      </c>
      <c r="T25" s="202">
        <v>7.5759546314865291</v>
      </c>
      <c r="U25" s="202">
        <v>7.7178222070903146</v>
      </c>
      <c r="V25" s="202">
        <v>8.5738697412867459</v>
      </c>
      <c r="W25" s="202">
        <v>7.2204253083159911</v>
      </c>
      <c r="X25" s="202">
        <v>8.2642996046906685</v>
      </c>
      <c r="Y25" s="202">
        <v>6.6313632910555462</v>
      </c>
      <c r="Z25" s="202">
        <v>6.9492491752252192</v>
      </c>
      <c r="AA25" s="202">
        <v>6.8684025237732724</v>
      </c>
      <c r="AB25" s="202">
        <v>6.698624354896495</v>
      </c>
      <c r="AC25" s="202">
        <v>6.6217952283789971</v>
      </c>
      <c r="AD25" s="202">
        <v>5.9092116924547495</v>
      </c>
      <c r="AE25" s="202">
        <v>5.2475046899759459</v>
      </c>
      <c r="AF25" s="202">
        <v>5.824164930950988</v>
      </c>
      <c r="AG25" s="202">
        <v>6.3431235961384411</v>
      </c>
      <c r="AH25" s="203">
        <v>6.4904841977016936</v>
      </c>
      <c r="AI25" s="190">
        <v>34</v>
      </c>
    </row>
    <row r="26" spans="1:35">
      <c r="A26" s="165" t="s">
        <v>33</v>
      </c>
      <c r="B26" s="202">
        <v>6.8350593976118619</v>
      </c>
      <c r="C26" s="202">
        <v>6.7194819994617347</v>
      </c>
      <c r="D26" s="202">
        <v>6.7356976055476103</v>
      </c>
      <c r="E26" s="202">
        <v>6.9714327036135728</v>
      </c>
      <c r="F26" s="202">
        <v>6.7038111954314603</v>
      </c>
      <c r="G26" s="202">
        <v>6.566576094131058</v>
      </c>
      <c r="H26" s="202">
        <v>6.5507494672900206</v>
      </c>
      <c r="I26" s="202">
        <v>6.5844187807383507</v>
      </c>
      <c r="J26" s="202">
        <v>6.7551877579359401</v>
      </c>
      <c r="K26" s="202">
        <v>6.7185011325810491</v>
      </c>
      <c r="L26" s="202">
        <v>6.2839246868430552</v>
      </c>
      <c r="M26" s="202">
        <v>5.6920381671251858</v>
      </c>
      <c r="N26" s="202">
        <v>5.824067910674283</v>
      </c>
      <c r="O26" s="202">
        <v>5.9852330468146278</v>
      </c>
      <c r="P26" s="202">
        <v>6.0817627039176498</v>
      </c>
      <c r="Q26" s="202">
        <v>6.4102160555147236</v>
      </c>
      <c r="R26" s="202">
        <v>6.6273409869365745</v>
      </c>
      <c r="S26" s="202">
        <v>6.9291725692041117</v>
      </c>
      <c r="T26" s="202">
        <v>7.0444940653065871</v>
      </c>
      <c r="U26" s="202">
        <v>6.9577199095396765</v>
      </c>
      <c r="V26" s="202">
        <v>7.953817001085258</v>
      </c>
      <c r="W26" s="202">
        <v>6.4661749235513577</v>
      </c>
      <c r="X26" s="202">
        <v>7.9358902473056325</v>
      </c>
      <c r="Y26" s="202">
        <v>6.6981782453026399</v>
      </c>
      <c r="Z26" s="202">
        <v>6.6601731338165315</v>
      </c>
      <c r="AA26" s="202">
        <v>6.9210835493706355</v>
      </c>
      <c r="AB26" s="202">
        <v>6.9644660000192884</v>
      </c>
      <c r="AC26" s="202">
        <v>6.8902238987647975</v>
      </c>
      <c r="AD26" s="202">
        <v>6.2012730261159925</v>
      </c>
      <c r="AE26" s="202">
        <v>5.6984556636864454</v>
      </c>
      <c r="AF26" s="202">
        <v>6.383994200668095</v>
      </c>
      <c r="AG26" s="202">
        <v>6.4609163902668172</v>
      </c>
      <c r="AH26" s="203">
        <v>6.639237734223336</v>
      </c>
      <c r="AI26" s="190" t="s">
        <v>388</v>
      </c>
    </row>
    <row r="27" spans="1:35">
      <c r="A27" s="167" t="s">
        <v>34</v>
      </c>
      <c r="B27" s="203">
        <v>7.365637079165638</v>
      </c>
      <c r="C27" s="203">
        <v>7.3567864806739509</v>
      </c>
      <c r="D27" s="203">
        <v>7.4299253620479417</v>
      </c>
      <c r="E27" s="203">
        <v>7.7301891290345237</v>
      </c>
      <c r="F27" s="203">
        <v>7.6996982687224955</v>
      </c>
      <c r="G27" s="203">
        <v>7.4859100455219059</v>
      </c>
      <c r="H27" s="203">
        <v>7.4835416214160402</v>
      </c>
      <c r="I27" s="203">
        <v>7.421937902718903</v>
      </c>
      <c r="J27" s="203">
        <v>7.4548422374522376</v>
      </c>
      <c r="K27" s="203">
        <v>7.7492608658157742</v>
      </c>
      <c r="L27" s="203">
        <v>7.6898929349535727</v>
      </c>
      <c r="M27" s="203">
        <v>7.6196495459273832</v>
      </c>
      <c r="N27" s="203">
        <v>7.5921154889112508</v>
      </c>
      <c r="O27" s="203">
        <v>7.5489767942225301</v>
      </c>
      <c r="P27" s="203">
        <v>7.5948583737278774</v>
      </c>
      <c r="Q27" s="203">
        <v>7.5357833417177806</v>
      </c>
      <c r="R27" s="203">
        <v>7.3057985522043296</v>
      </c>
      <c r="S27" s="203">
        <v>7.5638442518064055</v>
      </c>
      <c r="T27" s="203">
        <v>7.3973402809983257</v>
      </c>
      <c r="U27" s="203">
        <v>7.2957104046742218</v>
      </c>
      <c r="V27" s="203">
        <v>8.0754886880143815</v>
      </c>
      <c r="W27" s="203">
        <v>6.8666569181689185</v>
      </c>
      <c r="X27" s="203">
        <v>8.0099326088128482</v>
      </c>
      <c r="Y27" s="203">
        <v>6.8014072378861963</v>
      </c>
      <c r="Z27" s="203">
        <v>6.9473178528284372</v>
      </c>
      <c r="AA27" s="203">
        <v>6.8175978214969311</v>
      </c>
      <c r="AB27" s="203">
        <v>6.6315191295110658</v>
      </c>
      <c r="AC27" s="203">
        <v>6.7727106151928389</v>
      </c>
      <c r="AD27" s="203">
        <v>6.348528469955518</v>
      </c>
      <c r="AE27" s="203">
        <v>6.0157905484721068</v>
      </c>
      <c r="AF27" s="203">
        <v>6.1256919536402146</v>
      </c>
      <c r="AG27" s="203">
        <v>6.2417539747994821</v>
      </c>
      <c r="AH27" s="203">
        <v>6.1965571114557436</v>
      </c>
      <c r="AI27" s="190" t="s">
        <v>142</v>
      </c>
    </row>
    <row r="28" spans="1:35">
      <c r="A28" s="167" t="s">
        <v>35</v>
      </c>
      <c r="B28" s="203">
        <v>8.15528597519436</v>
      </c>
      <c r="C28" s="203">
        <v>8.3365541003540855</v>
      </c>
      <c r="D28" s="203">
        <v>8.3396408975620595</v>
      </c>
      <c r="E28" s="203">
        <v>8.7030490928667295</v>
      </c>
      <c r="F28" s="203">
        <v>8.743863299519921</v>
      </c>
      <c r="G28" s="203">
        <v>8.7190519987788413</v>
      </c>
      <c r="H28" s="203">
        <v>8.6267586596654073</v>
      </c>
      <c r="I28" s="203">
        <v>8.5802416481245967</v>
      </c>
      <c r="J28" s="203">
        <v>8.6921680892592601</v>
      </c>
      <c r="K28" s="203">
        <v>8.5900421698871252</v>
      </c>
      <c r="L28" s="203">
        <v>8.4020309721501523</v>
      </c>
      <c r="M28" s="203">
        <v>8.2506759975042741</v>
      </c>
      <c r="N28" s="203">
        <v>8.2746110156135053</v>
      </c>
      <c r="O28" s="203">
        <v>8.1524339116307569</v>
      </c>
      <c r="P28" s="203">
        <v>8.0790718551810183</v>
      </c>
      <c r="Q28" s="203">
        <v>8.176097981228823</v>
      </c>
      <c r="R28" s="203">
        <v>8.2196251569134535</v>
      </c>
      <c r="S28" s="203">
        <v>8.1853651946262431</v>
      </c>
      <c r="T28" s="203">
        <v>8.1086782489057754</v>
      </c>
      <c r="U28" s="203">
        <v>8.1093516647207871</v>
      </c>
      <c r="V28" s="203">
        <v>8.6769917189877166</v>
      </c>
      <c r="W28" s="203">
        <v>7.5416766308129626</v>
      </c>
      <c r="X28" s="203">
        <v>8.5343939090114826</v>
      </c>
      <c r="Y28" s="203">
        <v>7.4809521824504666</v>
      </c>
      <c r="Z28" s="203">
        <v>7.4284368228654278</v>
      </c>
      <c r="AA28" s="203">
        <v>7.8907972866287333</v>
      </c>
      <c r="AB28" s="203">
        <v>7.8461474927432144</v>
      </c>
      <c r="AC28" s="203">
        <v>7.7133251928965727</v>
      </c>
      <c r="AD28" s="203">
        <v>7.2659658329002852</v>
      </c>
      <c r="AE28" s="203">
        <v>6.9332507581683629</v>
      </c>
      <c r="AF28" s="203">
        <v>7.1444226472097254</v>
      </c>
      <c r="AG28" s="203">
        <v>7.3158450534965604</v>
      </c>
      <c r="AH28" s="203">
        <v>7.4593617502472824</v>
      </c>
      <c r="AI28" s="190" t="s">
        <v>145</v>
      </c>
    </row>
    <row r="29" spans="1:35">
      <c r="A29" s="165" t="s">
        <v>36</v>
      </c>
      <c r="B29" s="202">
        <v>7.4423666264455264</v>
      </c>
      <c r="C29" s="202">
        <v>7.3461914663848971</v>
      </c>
      <c r="D29" s="202">
        <v>7.1037575789420586</v>
      </c>
      <c r="E29" s="202">
        <v>6.9958050996017667</v>
      </c>
      <c r="F29" s="202">
        <v>6.6859833796305921</v>
      </c>
      <c r="G29" s="202">
        <v>6.5382735832615202</v>
      </c>
      <c r="H29" s="202">
        <v>6.3251112176744115</v>
      </c>
      <c r="I29" s="202">
        <v>6.4397753165509544</v>
      </c>
      <c r="J29" s="202">
        <v>6.6899825702806419</v>
      </c>
      <c r="K29" s="202">
        <v>6.4475034568584944</v>
      </c>
      <c r="L29" s="202">
        <v>6.5698404710724105</v>
      </c>
      <c r="M29" s="202">
        <v>6.5688850488251589</v>
      </c>
      <c r="N29" s="202">
        <v>6.4987786724062149</v>
      </c>
      <c r="O29" s="202">
        <v>6.3530532579571224</v>
      </c>
      <c r="P29" s="202">
        <v>6.1496461339628228</v>
      </c>
      <c r="Q29" s="202">
        <v>6.0356197808677763</v>
      </c>
      <c r="R29" s="202">
        <v>6.7345349397365837</v>
      </c>
      <c r="S29" s="202">
        <v>7.1011733232394114</v>
      </c>
      <c r="T29" s="202">
        <v>7.1339806806617672</v>
      </c>
      <c r="U29" s="202">
        <v>7.0993228977964522</v>
      </c>
      <c r="V29" s="202">
        <v>8.1335833587583029</v>
      </c>
      <c r="W29" s="202">
        <v>6.7816518545398177</v>
      </c>
      <c r="X29" s="202">
        <v>8.1293038415357071</v>
      </c>
      <c r="Y29" s="202">
        <v>6.8699437993929529</v>
      </c>
      <c r="Z29" s="202">
        <v>7.0070360853691893</v>
      </c>
      <c r="AA29" s="202">
        <v>7.0302115430502168</v>
      </c>
      <c r="AB29" s="202">
        <v>7.0458940434178183</v>
      </c>
      <c r="AC29" s="202">
        <v>7.0036725059280256</v>
      </c>
      <c r="AD29" s="202">
        <v>6.5757163312226625</v>
      </c>
      <c r="AE29" s="202">
        <v>6.0659188675851539</v>
      </c>
      <c r="AF29" s="202">
        <v>6.4009302051147303</v>
      </c>
      <c r="AG29" s="202">
        <v>6.7662371832502428</v>
      </c>
      <c r="AH29" s="203">
        <v>6.7217093410516213</v>
      </c>
      <c r="AI29" s="190" t="s">
        <v>137</v>
      </c>
    </row>
    <row r="30" spans="1:35">
      <c r="A30" s="165" t="s">
        <v>37</v>
      </c>
      <c r="B30" s="202">
        <v>8.7121171403009612</v>
      </c>
      <c r="C30" s="202">
        <v>8.6284142970697513</v>
      </c>
      <c r="D30" s="202">
        <v>8.4726356447130176</v>
      </c>
      <c r="E30" s="202">
        <v>8.659634547498344</v>
      </c>
      <c r="F30" s="202">
        <v>8.5421724915678254</v>
      </c>
      <c r="G30" s="202">
        <v>8.4930357928435853</v>
      </c>
      <c r="H30" s="202">
        <v>8.5600058790113405</v>
      </c>
      <c r="I30" s="202">
        <v>8.7023052528459317</v>
      </c>
      <c r="J30" s="202">
        <v>8.6747213843624689</v>
      </c>
      <c r="K30" s="202">
        <v>8.6812859117904555</v>
      </c>
      <c r="L30" s="202">
        <v>8.5678588799723201</v>
      </c>
      <c r="M30" s="202">
        <v>8.5241700165925227</v>
      </c>
      <c r="N30" s="202">
        <v>8.4319944829266547</v>
      </c>
      <c r="O30" s="202">
        <v>8.4397244151406845</v>
      </c>
      <c r="P30" s="202">
        <v>8.4872105105427753</v>
      </c>
      <c r="Q30" s="202">
        <v>8.5370673991484072</v>
      </c>
      <c r="R30" s="202">
        <v>8.4004700705246247</v>
      </c>
      <c r="S30" s="202">
        <v>8.6569063450938071</v>
      </c>
      <c r="T30" s="202">
        <v>8.6309684403238904</v>
      </c>
      <c r="U30" s="202">
        <v>8.6236613974918921</v>
      </c>
      <c r="V30" s="202">
        <v>8.9428943622476122</v>
      </c>
      <c r="W30" s="202">
        <v>8.3038904937000382</v>
      </c>
      <c r="X30" s="202">
        <v>8.8182356284441017</v>
      </c>
      <c r="Y30" s="202">
        <v>8.2784646608432038</v>
      </c>
      <c r="Z30" s="202">
        <v>8.2600984549916685</v>
      </c>
      <c r="AA30" s="202">
        <v>8.1283494148747959</v>
      </c>
      <c r="AB30" s="202">
        <v>8.177824622644378</v>
      </c>
      <c r="AC30" s="202">
        <v>8.188999210241219</v>
      </c>
      <c r="AD30" s="202">
        <v>7.932355358115097</v>
      </c>
      <c r="AE30" s="202">
        <v>7.6777382711786624</v>
      </c>
      <c r="AF30" s="202">
        <v>7.9987479308267524</v>
      </c>
      <c r="AG30" s="202">
        <v>8.1208220374960316</v>
      </c>
      <c r="AH30" s="203">
        <v>8.1144525752165215</v>
      </c>
      <c r="AI30" s="190">
        <v>3</v>
      </c>
    </row>
    <row r="31" spans="1:35">
      <c r="A31" s="165" t="s">
        <v>38</v>
      </c>
      <c r="B31" s="202">
        <v>8.1432417178612795</v>
      </c>
      <c r="C31" s="202">
        <v>8.0108520295909269</v>
      </c>
      <c r="D31" s="202">
        <v>7.7974381559420705</v>
      </c>
      <c r="E31" s="202">
        <v>8.2581887882386287</v>
      </c>
      <c r="F31" s="202">
        <v>8.2388299612989098</v>
      </c>
      <c r="G31" s="202">
        <v>7.9729814596409527</v>
      </c>
      <c r="H31" s="202">
        <v>8.1273390523003872</v>
      </c>
      <c r="I31" s="202">
        <v>8.2209513157762526</v>
      </c>
      <c r="J31" s="202">
        <v>8.2832560244933173</v>
      </c>
      <c r="K31" s="202">
        <v>8.1644070291246482</v>
      </c>
      <c r="L31" s="202">
        <v>7.4359065776176037</v>
      </c>
      <c r="M31" s="202">
        <v>7.512754840506112</v>
      </c>
      <c r="N31" s="202">
        <v>7.6043743025350592</v>
      </c>
      <c r="O31" s="202">
        <v>7.9985621259711266</v>
      </c>
      <c r="P31" s="202">
        <v>8.0227895463442014</v>
      </c>
      <c r="Q31" s="202">
        <v>8.2825487250212593</v>
      </c>
      <c r="R31" s="202">
        <v>8.4246604391013502</v>
      </c>
      <c r="S31" s="202">
        <v>8.7106989668341139</v>
      </c>
      <c r="T31" s="202">
        <v>8.6412616153934447</v>
      </c>
      <c r="U31" s="202">
        <v>8.9700917538059475</v>
      </c>
      <c r="V31" s="202">
        <v>9.4787247670171073</v>
      </c>
      <c r="W31" s="202">
        <v>8.4271129943449896</v>
      </c>
      <c r="X31" s="202">
        <v>9.3569760223388201</v>
      </c>
      <c r="Y31" s="202">
        <v>8.6128652855071763</v>
      </c>
      <c r="Z31" s="202">
        <v>8.6746376196875161</v>
      </c>
      <c r="AA31" s="202">
        <v>8.6064975617882542</v>
      </c>
      <c r="AB31" s="202">
        <v>8.5049474850554638</v>
      </c>
      <c r="AC31" s="202">
        <v>8.2240639191485361</v>
      </c>
      <c r="AD31" s="202">
        <v>7.420506506985916</v>
      </c>
      <c r="AE31" s="202">
        <v>6.525829693280266</v>
      </c>
      <c r="AF31" s="202">
        <v>6.7442785709381203</v>
      </c>
      <c r="AG31" s="202">
        <v>7.1629296984354047</v>
      </c>
      <c r="AH31" s="203">
        <v>7.2212385780268207</v>
      </c>
      <c r="AI31" s="190" t="s">
        <v>134</v>
      </c>
    </row>
    <row r="32" spans="1:35">
      <c r="A32" s="165" t="s">
        <v>39</v>
      </c>
      <c r="B32" s="202">
        <v>8.6506498627624691</v>
      </c>
      <c r="C32" s="202">
        <v>8.7864964761996731</v>
      </c>
      <c r="D32" s="202">
        <v>8.7940625597588653</v>
      </c>
      <c r="E32" s="202">
        <v>9.1475538879621006</v>
      </c>
      <c r="F32" s="202">
        <v>9.3341533873846938</v>
      </c>
      <c r="G32" s="202">
        <v>9.3407174832842053</v>
      </c>
      <c r="H32" s="202">
        <v>9.4183462418921682</v>
      </c>
      <c r="I32" s="202">
        <v>9.4339021169803576</v>
      </c>
      <c r="J32" s="202">
        <v>9.1943336086414558</v>
      </c>
      <c r="K32" s="202">
        <v>8.8727244182008818</v>
      </c>
      <c r="L32" s="202">
        <v>8.5426345754505224</v>
      </c>
      <c r="M32" s="202">
        <v>7.6371785482250116</v>
      </c>
      <c r="N32" s="202">
        <v>8.0933972190222132</v>
      </c>
      <c r="O32" s="202">
        <v>7.988106653610429</v>
      </c>
      <c r="P32" s="202">
        <v>8.2107494063093185</v>
      </c>
      <c r="Q32" s="202">
        <v>8.3504683462722085</v>
      </c>
      <c r="R32" s="202">
        <v>8.5573766186422731</v>
      </c>
      <c r="S32" s="202">
        <v>8.7357450476536815</v>
      </c>
      <c r="T32" s="202">
        <v>8.7819275703639885</v>
      </c>
      <c r="U32" s="202">
        <v>8.9531249270604789</v>
      </c>
      <c r="V32" s="202">
        <v>9.2500184252666369</v>
      </c>
      <c r="W32" s="202">
        <v>8.6411465562312646</v>
      </c>
      <c r="X32" s="202">
        <v>9.1236381707119705</v>
      </c>
      <c r="Y32" s="202">
        <v>8.5362462578449456</v>
      </c>
      <c r="Z32" s="202">
        <v>8.4993431870641629</v>
      </c>
      <c r="AA32" s="202">
        <v>8.6229228124919484</v>
      </c>
      <c r="AB32" s="202">
        <v>8.5635309698574194</v>
      </c>
      <c r="AC32" s="202">
        <v>8.4112654666706117</v>
      </c>
      <c r="AD32" s="202">
        <v>8.0079855100875381</v>
      </c>
      <c r="AE32" s="202">
        <v>7.6448878105253399</v>
      </c>
      <c r="AF32" s="202">
        <v>7.9114830797872244</v>
      </c>
      <c r="AG32" s="202">
        <v>8.2275294311759986</v>
      </c>
      <c r="AH32" s="203">
        <v>8.3484635113155417</v>
      </c>
      <c r="AI32" s="190" t="s">
        <v>130</v>
      </c>
    </row>
    <row r="33" spans="1:35">
      <c r="A33" s="166" t="s">
        <v>40</v>
      </c>
      <c r="B33" s="205">
        <v>7.0681981074135081</v>
      </c>
      <c r="C33" s="205">
        <v>7.2414069978143631</v>
      </c>
      <c r="D33" s="205">
        <v>7.4725390069705711</v>
      </c>
      <c r="E33" s="205">
        <v>7.8038351720106691</v>
      </c>
      <c r="F33" s="205">
        <v>7.8205619016058598</v>
      </c>
      <c r="G33" s="205">
        <v>7.8623006499139123</v>
      </c>
      <c r="H33" s="205">
        <v>7.9083977731862047</v>
      </c>
      <c r="I33" s="205">
        <v>8.0292034670651198</v>
      </c>
      <c r="J33" s="205">
        <v>8.0466957968352801</v>
      </c>
      <c r="K33" s="205">
        <v>7.9674238208599588</v>
      </c>
      <c r="L33" s="205">
        <v>7.6474793453629317</v>
      </c>
      <c r="M33" s="205">
        <v>7.1250548731437826</v>
      </c>
      <c r="N33" s="205">
        <v>7.155293460183425</v>
      </c>
      <c r="O33" s="205">
        <v>7.2103301262554309</v>
      </c>
      <c r="P33" s="205">
        <v>6.98391910768202</v>
      </c>
      <c r="Q33" s="205">
        <v>7.1669246430387021</v>
      </c>
      <c r="R33" s="205">
        <v>7.6127125230650492</v>
      </c>
      <c r="S33" s="205">
        <v>7.8546876145008353</v>
      </c>
      <c r="T33" s="205">
        <v>7.9617300324920057</v>
      </c>
      <c r="U33" s="205">
        <v>8.1140597640855052</v>
      </c>
      <c r="V33" s="205">
        <v>9.0553632457694686</v>
      </c>
      <c r="W33" s="205">
        <v>7.7466842815976671</v>
      </c>
      <c r="X33" s="205">
        <v>8.9680057090906029</v>
      </c>
      <c r="Y33" s="205">
        <v>7.4420948514854075</v>
      </c>
      <c r="Z33" s="205">
        <v>7.4208145888003818</v>
      </c>
      <c r="AA33" s="205">
        <v>7.3364293453433502</v>
      </c>
      <c r="AB33" s="205">
        <v>7.3054859622561459</v>
      </c>
      <c r="AC33" s="205">
        <v>7.3199557370273496</v>
      </c>
      <c r="AD33" s="205">
        <v>6.6807524858732021</v>
      </c>
      <c r="AE33" s="205">
        <v>5.934608374972913</v>
      </c>
      <c r="AF33" s="205">
        <v>6.2078880469711137</v>
      </c>
      <c r="AG33" s="205">
        <v>6.407926612068465</v>
      </c>
      <c r="AH33" s="205">
        <v>6.5611774394050721</v>
      </c>
      <c r="AI33" s="191" t="s">
        <v>388</v>
      </c>
    </row>
    <row r="34" spans="1:35">
      <c r="A34" s="165" t="s">
        <v>41</v>
      </c>
      <c r="B34" s="202">
        <v>7.6527524733422956</v>
      </c>
      <c r="C34" s="202">
        <v>7.451200968363092</v>
      </c>
      <c r="D34" s="202">
        <v>7.4781666229474872</v>
      </c>
      <c r="E34" s="202">
        <v>7.6820454189109029</v>
      </c>
      <c r="F34" s="202">
        <v>7.662777405733646</v>
      </c>
      <c r="G34" s="202">
        <v>7.5455891477503796</v>
      </c>
      <c r="H34" s="202">
        <v>7.5118272568924418</v>
      </c>
      <c r="I34" s="202">
        <v>7.3580311803132856</v>
      </c>
      <c r="J34" s="202">
        <v>7.2315126470212681</v>
      </c>
      <c r="K34" s="202">
        <v>7.4199951997763707</v>
      </c>
      <c r="L34" s="202">
        <v>7.0216279068509486</v>
      </c>
      <c r="M34" s="202">
        <v>6.5336978551998968</v>
      </c>
      <c r="N34" s="202">
        <v>6.4969172993892554</v>
      </c>
      <c r="O34" s="202">
        <v>6.2495036199580758</v>
      </c>
      <c r="P34" s="202">
        <v>6.1331321428037056</v>
      </c>
      <c r="Q34" s="202">
        <v>6.2802627045793438</v>
      </c>
      <c r="R34" s="202">
        <v>6.2645609355257719</v>
      </c>
      <c r="S34" s="202">
        <v>6.3092395146389073</v>
      </c>
      <c r="T34" s="202">
        <v>6.235298206230115</v>
      </c>
      <c r="U34" s="202">
        <v>6.2906435695624454</v>
      </c>
      <c r="V34" s="202">
        <v>7.2606002280693263</v>
      </c>
      <c r="W34" s="202">
        <v>5.9170983955244436</v>
      </c>
      <c r="X34" s="202">
        <v>6.9915972906239867</v>
      </c>
      <c r="Y34" s="202">
        <v>5.5831290633546935</v>
      </c>
      <c r="Z34" s="202">
        <v>6.4455901149786241</v>
      </c>
      <c r="AA34" s="202">
        <v>6.2999156044767561</v>
      </c>
      <c r="AB34" s="202">
        <v>6.2192177873747942</v>
      </c>
      <c r="AC34" s="202">
        <v>6.2464252767588588</v>
      </c>
      <c r="AD34" s="202">
        <v>5.6826631339394025</v>
      </c>
      <c r="AE34" s="202">
        <v>5.1471329201035552</v>
      </c>
      <c r="AF34" s="202">
        <v>5.2778503786740174</v>
      </c>
      <c r="AG34" s="202">
        <v>5.7083594833630906</v>
      </c>
      <c r="AH34" s="203">
        <v>5.7066534981882642</v>
      </c>
      <c r="AI34" s="190" t="s">
        <v>305</v>
      </c>
    </row>
    <row r="35" spans="1:35">
      <c r="A35" s="165" t="s">
        <v>42</v>
      </c>
      <c r="B35" s="202">
        <v>5.1899230540727599</v>
      </c>
      <c r="C35" s="202">
        <v>5.3289941952840119</v>
      </c>
      <c r="D35" s="202">
        <v>5.3000502073245075</v>
      </c>
      <c r="E35" s="202">
        <v>5.4609554484013723</v>
      </c>
      <c r="F35" s="202">
        <v>5.3329939467408174</v>
      </c>
      <c r="G35" s="202">
        <v>5.5196198189803383</v>
      </c>
      <c r="H35" s="202">
        <v>5.4726408135939311</v>
      </c>
      <c r="I35" s="202">
        <v>5.9226717879515478</v>
      </c>
      <c r="J35" s="202">
        <v>6.079873563048305</v>
      </c>
      <c r="K35" s="202">
        <v>5.9998135151598193</v>
      </c>
      <c r="L35" s="202">
        <v>5.3146401968100845</v>
      </c>
      <c r="M35" s="202">
        <v>4.8451420936432674</v>
      </c>
      <c r="N35" s="202">
        <v>4.5861347942509232</v>
      </c>
      <c r="O35" s="202">
        <v>4.6082535643577787</v>
      </c>
      <c r="P35" s="202">
        <v>4.5835802364762417</v>
      </c>
      <c r="Q35" s="202">
        <v>4.9792149771005638</v>
      </c>
      <c r="R35" s="202">
        <v>5.4017511138629146</v>
      </c>
      <c r="S35" s="202">
        <v>5.7795687904931015</v>
      </c>
      <c r="T35" s="202">
        <v>6.1163572176488392</v>
      </c>
      <c r="U35" s="202">
        <v>6.2475287050183637</v>
      </c>
      <c r="V35" s="202">
        <v>7.7750733227719664</v>
      </c>
      <c r="W35" s="202">
        <v>5.8507798454001758</v>
      </c>
      <c r="X35" s="202">
        <v>7.6219484666661792</v>
      </c>
      <c r="Y35" s="202">
        <v>5.6193574009061971</v>
      </c>
      <c r="Z35" s="202">
        <v>5.7227209589197789</v>
      </c>
      <c r="AA35" s="202">
        <v>6.0279571642463914</v>
      </c>
      <c r="AB35" s="202">
        <v>6.2879515849649792</v>
      </c>
      <c r="AC35" s="202">
        <v>6.0964617045154208</v>
      </c>
      <c r="AD35" s="202">
        <v>5.6637790721149726</v>
      </c>
      <c r="AE35" s="202">
        <v>5.2296439454545158</v>
      </c>
      <c r="AF35" s="202">
        <v>5.4442916221740099</v>
      </c>
      <c r="AG35" s="202">
        <v>5.6140660298249729</v>
      </c>
      <c r="AH35" s="203">
        <v>5.5231472135850908</v>
      </c>
      <c r="AI35" s="190">
        <v>48</v>
      </c>
    </row>
    <row r="36" spans="1:35">
      <c r="A36" s="165" t="s">
        <v>43</v>
      </c>
      <c r="B36" s="202">
        <v>7.9268691073996855</v>
      </c>
      <c r="C36" s="202">
        <v>7.9832468524157489</v>
      </c>
      <c r="D36" s="202">
        <v>8.0625059552809404</v>
      </c>
      <c r="E36" s="202">
        <v>8.4186957349327063</v>
      </c>
      <c r="F36" s="202">
        <v>8.4790036594094733</v>
      </c>
      <c r="G36" s="202">
        <v>8.2648377601306375</v>
      </c>
      <c r="H36" s="202">
        <v>8.2564931138970312</v>
      </c>
      <c r="I36" s="202">
        <v>8.3150165549831296</v>
      </c>
      <c r="J36" s="202">
        <v>8.2518784480612659</v>
      </c>
      <c r="K36" s="202">
        <v>8.0843729804283537</v>
      </c>
      <c r="L36" s="202">
        <v>7.7212027154405076</v>
      </c>
      <c r="M36" s="202">
        <v>7.62774128708989</v>
      </c>
      <c r="N36" s="202">
        <v>7.49197692927783</v>
      </c>
      <c r="O36" s="202">
        <v>7.5130745449123708</v>
      </c>
      <c r="P36" s="202">
        <v>7.4169993040922506</v>
      </c>
      <c r="Q36" s="202">
        <v>7.5762467454750029</v>
      </c>
      <c r="R36" s="202">
        <v>7.678951852032827</v>
      </c>
      <c r="S36" s="202">
        <v>7.7816985557701814</v>
      </c>
      <c r="T36" s="202">
        <v>7.6436041138844528</v>
      </c>
      <c r="U36" s="202">
        <v>7.5928903439790263</v>
      </c>
      <c r="V36" s="202">
        <v>8.2488902253010536</v>
      </c>
      <c r="W36" s="202">
        <v>7.197867933316175</v>
      </c>
      <c r="X36" s="202">
        <v>7.977659971199067</v>
      </c>
      <c r="Y36" s="202">
        <v>6.7589892307929942</v>
      </c>
      <c r="Z36" s="202">
        <v>7.6872765891357604</v>
      </c>
      <c r="AA36" s="202">
        <v>7.8382448474926711</v>
      </c>
      <c r="AB36" s="202">
        <v>7.8673617235916637</v>
      </c>
      <c r="AC36" s="202">
        <v>7.688865708185209</v>
      </c>
      <c r="AD36" s="202">
        <v>7.1551123276216115</v>
      </c>
      <c r="AE36" s="202">
        <v>6.5817303914796783</v>
      </c>
      <c r="AF36" s="202">
        <v>6.7259020322596532</v>
      </c>
      <c r="AG36" s="202">
        <v>7.0598728201089074</v>
      </c>
      <c r="AH36" s="203">
        <v>7.0242519506025296</v>
      </c>
      <c r="AI36" s="190" t="s">
        <v>135</v>
      </c>
    </row>
    <row r="37" spans="1:35">
      <c r="A37" s="165" t="s">
        <v>44</v>
      </c>
      <c r="B37" s="202">
        <v>7.853009318194597</v>
      </c>
      <c r="C37" s="202">
        <v>7.8957805743210896</v>
      </c>
      <c r="D37" s="202">
        <v>7.6849920374989411</v>
      </c>
      <c r="E37" s="202">
        <v>7.7146227369532774</v>
      </c>
      <c r="F37" s="202">
        <v>7.5690418219881463</v>
      </c>
      <c r="G37" s="202">
        <v>7.4409059583742829</v>
      </c>
      <c r="H37" s="202">
        <v>7.392488703772476</v>
      </c>
      <c r="I37" s="202">
        <v>7.0675410918495913</v>
      </c>
      <c r="J37" s="202">
        <v>7.188864373961799</v>
      </c>
      <c r="K37" s="202">
        <v>7.1763338243183012</v>
      </c>
      <c r="L37" s="202">
        <v>7.3133038007005133</v>
      </c>
      <c r="M37" s="202">
        <v>7.1060263475698546</v>
      </c>
      <c r="N37" s="202">
        <v>6.6681049684852773</v>
      </c>
      <c r="O37" s="202">
        <v>7.2350419696789174</v>
      </c>
      <c r="P37" s="202">
        <v>7.2476428231952168</v>
      </c>
      <c r="Q37" s="202">
        <v>7.4718154612224765</v>
      </c>
      <c r="R37" s="202">
        <v>6.9678477209692948</v>
      </c>
      <c r="S37" s="202">
        <v>7.3929492598788116</v>
      </c>
      <c r="T37" s="202">
        <v>7.2997788955483971</v>
      </c>
      <c r="U37" s="202">
        <v>7.3513879131992139</v>
      </c>
      <c r="V37" s="202">
        <v>8.4456631769597053</v>
      </c>
      <c r="W37" s="202">
        <v>7.5465051795373128</v>
      </c>
      <c r="X37" s="202">
        <v>8.3588079624091716</v>
      </c>
      <c r="Y37" s="202">
        <v>7.357299962710858</v>
      </c>
      <c r="Z37" s="202">
        <v>7.3620752021829672</v>
      </c>
      <c r="AA37" s="202">
        <v>7.6270871188193139</v>
      </c>
      <c r="AB37" s="202">
        <v>7.5403418550695251</v>
      </c>
      <c r="AC37" s="202">
        <v>7.1904847094449984</v>
      </c>
      <c r="AD37" s="202">
        <v>6.7914668473417459</v>
      </c>
      <c r="AE37" s="202">
        <v>6.7393745449357665</v>
      </c>
      <c r="AF37" s="202">
        <v>6.9357158516221515</v>
      </c>
      <c r="AG37" s="202">
        <v>7.5701241144315219</v>
      </c>
      <c r="AH37" s="203">
        <v>7.1606257240060769</v>
      </c>
      <c r="AI37" s="190" t="s">
        <v>134</v>
      </c>
    </row>
    <row r="38" spans="1:35">
      <c r="A38" s="165" t="s">
        <v>45</v>
      </c>
      <c r="B38" s="202">
        <v>6.3780319858610168</v>
      </c>
      <c r="C38" s="202">
        <v>6.4545815373145494</v>
      </c>
      <c r="D38" s="202">
        <v>6.1371707551397732</v>
      </c>
      <c r="E38" s="202">
        <v>6.626829733610049</v>
      </c>
      <c r="F38" s="202">
        <v>6.5131881345134985</v>
      </c>
      <c r="G38" s="202">
        <v>6.4528829444594349</v>
      </c>
      <c r="H38" s="202">
        <v>6.418940645926468</v>
      </c>
      <c r="I38" s="202">
        <v>6.6248431494042075</v>
      </c>
      <c r="J38" s="202">
        <v>6.7159540435742047</v>
      </c>
      <c r="K38" s="202">
        <v>6.3418303289165898</v>
      </c>
      <c r="L38" s="202">
        <v>5.9381616512088824</v>
      </c>
      <c r="M38" s="202">
        <v>5.6768304958228102</v>
      </c>
      <c r="N38" s="202">
        <v>5.6288088767745554</v>
      </c>
      <c r="O38" s="202">
        <v>5.7404200195900046</v>
      </c>
      <c r="P38" s="202">
        <v>5.8452825257987078</v>
      </c>
      <c r="Q38" s="202">
        <v>6.1458856874125516</v>
      </c>
      <c r="R38" s="202">
        <v>6.4922337407497954</v>
      </c>
      <c r="S38" s="202">
        <v>6.6342567907733141</v>
      </c>
      <c r="T38" s="202">
        <v>6.6583349415513409</v>
      </c>
      <c r="U38" s="202">
        <v>6.6024244167927959</v>
      </c>
      <c r="V38" s="202">
        <v>8.0911264990883627</v>
      </c>
      <c r="W38" s="202">
        <v>5.787231123139704</v>
      </c>
      <c r="X38" s="202">
        <v>7.8691114256038368</v>
      </c>
      <c r="Y38" s="202">
        <v>5.6336289240606261</v>
      </c>
      <c r="Z38" s="202">
        <v>5.851325834348958</v>
      </c>
      <c r="AA38" s="202">
        <v>5.7382718242707185</v>
      </c>
      <c r="AB38" s="202">
        <v>5.8353133865723992</v>
      </c>
      <c r="AC38" s="202">
        <v>5.5200646988922815</v>
      </c>
      <c r="AD38" s="202">
        <v>4.9979876970520394</v>
      </c>
      <c r="AE38" s="202">
        <v>4.4586943816896332</v>
      </c>
      <c r="AF38" s="202">
        <v>4.8607094964123547</v>
      </c>
      <c r="AG38" s="202">
        <v>5.4871334101399647</v>
      </c>
      <c r="AH38" s="203">
        <v>5.6585058520986955</v>
      </c>
      <c r="AI38" s="190" t="s">
        <v>305</v>
      </c>
    </row>
    <row r="39" spans="1:35">
      <c r="A39" s="165" t="s">
        <v>46</v>
      </c>
      <c r="B39" s="202">
        <v>8.0960632770933216</v>
      </c>
      <c r="C39" s="202">
        <v>8.2056008682480819</v>
      </c>
      <c r="D39" s="202">
        <v>7.9010731461005888</v>
      </c>
      <c r="E39" s="202">
        <v>8.2221237773376092</v>
      </c>
      <c r="F39" s="202">
        <v>8.182601970077263</v>
      </c>
      <c r="G39" s="202">
        <v>7.8715343043079757</v>
      </c>
      <c r="H39" s="202">
        <v>7.5815037789683473</v>
      </c>
      <c r="I39" s="202">
        <v>7.6372589026882549</v>
      </c>
      <c r="J39" s="202">
        <v>7.6514050249168823</v>
      </c>
      <c r="K39" s="202">
        <v>7.6466279820680869</v>
      </c>
      <c r="L39" s="202">
        <v>7.5272737067043165</v>
      </c>
      <c r="M39" s="202">
        <v>7.2490260699408893</v>
      </c>
      <c r="N39" s="202">
        <v>7.1668522626813642</v>
      </c>
      <c r="O39" s="202">
        <v>7.2436288141762573</v>
      </c>
      <c r="P39" s="202">
        <v>7.1955412357019384</v>
      </c>
      <c r="Q39" s="202">
        <v>7.5136955248868169</v>
      </c>
      <c r="R39" s="202">
        <v>7.7243632749469953</v>
      </c>
      <c r="S39" s="202">
        <v>7.928519623445478</v>
      </c>
      <c r="T39" s="202">
        <v>7.8866738500519764</v>
      </c>
      <c r="U39" s="202">
        <v>8.166778704319988</v>
      </c>
      <c r="V39" s="202">
        <v>8.8810942583151995</v>
      </c>
      <c r="W39" s="202">
        <v>7.5910512378730752</v>
      </c>
      <c r="X39" s="202">
        <v>8.7404765256998598</v>
      </c>
      <c r="Y39" s="202">
        <v>7.6769558821000574</v>
      </c>
      <c r="Z39" s="202">
        <v>7.8177762273096532</v>
      </c>
      <c r="AA39" s="202">
        <v>7.8962708953211775</v>
      </c>
      <c r="AB39" s="202">
        <v>7.7493586223476401</v>
      </c>
      <c r="AC39" s="202">
        <v>7.8577933673600979</v>
      </c>
      <c r="AD39" s="202">
        <v>7.2223617136931821</v>
      </c>
      <c r="AE39" s="202">
        <v>6.9901357300775642</v>
      </c>
      <c r="AF39" s="202">
        <v>7.3939007228261433</v>
      </c>
      <c r="AG39" s="202">
        <v>7.6008050290952243</v>
      </c>
      <c r="AH39" s="203">
        <v>7.6313462161992192</v>
      </c>
      <c r="AI39" s="190">
        <v>7</v>
      </c>
    </row>
    <row r="40" spans="1:35">
      <c r="A40" s="165" t="s">
        <v>47</v>
      </c>
      <c r="B40" s="202">
        <v>6.5987694802383521</v>
      </c>
      <c r="C40" s="202">
        <v>6.6104700123736118</v>
      </c>
      <c r="D40" s="202">
        <v>6.7559161534692906</v>
      </c>
      <c r="E40" s="202">
        <v>7.1242871950937614</v>
      </c>
      <c r="F40" s="202">
        <v>7.0259808964691173</v>
      </c>
      <c r="G40" s="202">
        <v>7.2056303167111979</v>
      </c>
      <c r="H40" s="202">
        <v>7.285988754755226</v>
      </c>
      <c r="I40" s="202">
        <v>7.4287327648886503</v>
      </c>
      <c r="J40" s="202">
        <v>7.509805515290342</v>
      </c>
      <c r="K40" s="202">
        <v>7.5116685301056139</v>
      </c>
      <c r="L40" s="202">
        <v>7.0681418252108328</v>
      </c>
      <c r="M40" s="202">
        <v>6.8465036308014922</v>
      </c>
      <c r="N40" s="202">
        <v>6.5393563146628892</v>
      </c>
      <c r="O40" s="202">
        <v>6.8331769921288696</v>
      </c>
      <c r="P40" s="202">
        <v>6.6553916886692663</v>
      </c>
      <c r="Q40" s="202">
        <v>6.3550101067873221</v>
      </c>
      <c r="R40" s="202">
        <v>6.2645106360826226</v>
      </c>
      <c r="S40" s="202">
        <v>6.4621717079324812</v>
      </c>
      <c r="T40" s="202">
        <v>6.572412744426174</v>
      </c>
      <c r="U40" s="202">
        <v>6.4997561331293285</v>
      </c>
      <c r="V40" s="202">
        <v>8.0753841551332943</v>
      </c>
      <c r="W40" s="202">
        <v>5.987047150401942</v>
      </c>
      <c r="X40" s="202">
        <v>8.1407064885974343</v>
      </c>
      <c r="Y40" s="202">
        <v>5.8922755616540448</v>
      </c>
      <c r="Z40" s="202">
        <v>6.2613342311536018</v>
      </c>
      <c r="AA40" s="202">
        <v>6.5649672162591708</v>
      </c>
      <c r="AB40" s="202">
        <v>6.5142202621314906</v>
      </c>
      <c r="AC40" s="202">
        <v>6.4946085754842144</v>
      </c>
      <c r="AD40" s="202">
        <v>5.6827301106555401</v>
      </c>
      <c r="AE40" s="202">
        <v>4.8004189630245735</v>
      </c>
      <c r="AF40" s="202">
        <v>5.192361721026356</v>
      </c>
      <c r="AG40" s="202">
        <v>5.6507742713949263</v>
      </c>
      <c r="AH40" s="203">
        <v>5.7620314386870843</v>
      </c>
      <c r="AI40" s="190" t="s">
        <v>389</v>
      </c>
    </row>
    <row r="41" spans="1:35">
      <c r="A41" s="167" t="s">
        <v>48</v>
      </c>
      <c r="B41" s="203">
        <v>5.7075963516448596</v>
      </c>
      <c r="C41" s="203">
        <v>5.8627352535761537</v>
      </c>
      <c r="D41" s="203">
        <v>5.6398269421381286</v>
      </c>
      <c r="E41" s="203">
        <v>6.5321564022506591</v>
      </c>
      <c r="F41" s="203">
        <v>6.5798193653489792</v>
      </c>
      <c r="G41" s="203">
        <v>6.6538277353441382</v>
      </c>
      <c r="H41" s="203">
        <v>6.7817396559822845</v>
      </c>
      <c r="I41" s="203">
        <v>7.0811755096016826</v>
      </c>
      <c r="J41" s="203">
        <v>7.2127445129085581</v>
      </c>
      <c r="K41" s="203">
        <v>7.132241074142101</v>
      </c>
      <c r="L41" s="203">
        <v>6.9024724307604712</v>
      </c>
      <c r="M41" s="203">
        <v>6.7383605414005388</v>
      </c>
      <c r="N41" s="203">
        <v>6.4414082147219132</v>
      </c>
      <c r="O41" s="203">
        <v>6.6263144445184805</v>
      </c>
      <c r="P41" s="203">
        <v>6.5657869582945372</v>
      </c>
      <c r="Q41" s="203">
        <v>6.9496628652727352</v>
      </c>
      <c r="R41" s="203">
        <v>7.1607188865918436</v>
      </c>
      <c r="S41" s="203">
        <v>7.373280919033312</v>
      </c>
      <c r="T41" s="203">
        <v>7.4097061815688408</v>
      </c>
      <c r="U41" s="203">
        <v>7.5658975728043494</v>
      </c>
      <c r="V41" s="203">
        <v>8.5565746763405865</v>
      </c>
      <c r="W41" s="203">
        <v>7.1778886053109785</v>
      </c>
      <c r="X41" s="203">
        <v>8.4506774290855926</v>
      </c>
      <c r="Y41" s="203">
        <v>6.9608980445561874</v>
      </c>
      <c r="Z41" s="203">
        <v>6.903074262159417</v>
      </c>
      <c r="AA41" s="203">
        <v>6.9813509780520233</v>
      </c>
      <c r="AB41" s="203">
        <v>7.0587555861551943</v>
      </c>
      <c r="AC41" s="203">
        <v>6.8911618280448863</v>
      </c>
      <c r="AD41" s="203">
        <v>6.3999817083900838</v>
      </c>
      <c r="AE41" s="203">
        <v>5.9042269537854857</v>
      </c>
      <c r="AF41" s="203">
        <v>6.0483830343191762</v>
      </c>
      <c r="AG41" s="203">
        <v>6.4570669599805877</v>
      </c>
      <c r="AH41" s="203">
        <v>6.6342519013867731</v>
      </c>
      <c r="AI41" s="190" t="s">
        <v>388</v>
      </c>
    </row>
    <row r="42" spans="1:35">
      <c r="A42" s="165" t="s">
        <v>49</v>
      </c>
      <c r="B42" s="202">
        <v>5.8694789297448677</v>
      </c>
      <c r="C42" s="202">
        <v>5.702116025769338</v>
      </c>
      <c r="D42" s="202">
        <v>5.934466083886103</v>
      </c>
      <c r="E42" s="202">
        <v>6.5435056551095494</v>
      </c>
      <c r="F42" s="202">
        <v>6.6618831196550277</v>
      </c>
      <c r="G42" s="202">
        <v>6.6971893680009034</v>
      </c>
      <c r="H42" s="202">
        <v>6.7409604279962734</v>
      </c>
      <c r="I42" s="202">
        <v>6.9368235612431057</v>
      </c>
      <c r="J42" s="202">
        <v>6.9622265443703135</v>
      </c>
      <c r="K42" s="202">
        <v>6.53603191061634</v>
      </c>
      <c r="L42" s="202">
        <v>5.5629425699508346</v>
      </c>
      <c r="M42" s="202">
        <v>4.7871271364846004</v>
      </c>
      <c r="N42" s="202">
        <v>5.1515751387792408</v>
      </c>
      <c r="O42" s="202">
        <v>5.2349371676514851</v>
      </c>
      <c r="P42" s="202">
        <v>5.35910449577118</v>
      </c>
      <c r="Q42" s="202">
        <v>5.7323338717057668</v>
      </c>
      <c r="R42" s="202">
        <v>6.0368870493923241</v>
      </c>
      <c r="S42" s="202">
        <v>6.4885256262642388</v>
      </c>
      <c r="T42" s="202">
        <v>6.2821932264950116</v>
      </c>
      <c r="U42" s="202">
        <v>6.3540211679605081</v>
      </c>
      <c r="V42" s="202">
        <v>7.7036789682581635</v>
      </c>
      <c r="W42" s="202">
        <v>5.8553140651829159</v>
      </c>
      <c r="X42" s="202">
        <v>7.6111888487598067</v>
      </c>
      <c r="Y42" s="202">
        <v>5.8163293232290334</v>
      </c>
      <c r="Z42" s="202">
        <v>5.8103657231949208</v>
      </c>
      <c r="AA42" s="202">
        <v>6.4813861711757168</v>
      </c>
      <c r="AB42" s="202">
        <v>6.476709392249365</v>
      </c>
      <c r="AC42" s="202">
        <v>6.2981666858370984</v>
      </c>
      <c r="AD42" s="202">
        <v>5.9448597616247092</v>
      </c>
      <c r="AE42" s="202">
        <v>5.5385763385392579</v>
      </c>
      <c r="AF42" s="202">
        <v>5.7547744977220496</v>
      </c>
      <c r="AG42" s="202">
        <v>5.9019397538716598</v>
      </c>
      <c r="AH42" s="203">
        <v>6.1757724994092991</v>
      </c>
      <c r="AI42" s="190" t="s">
        <v>142</v>
      </c>
    </row>
    <row r="43" spans="1:35">
      <c r="A43" s="166" t="s">
        <v>50</v>
      </c>
      <c r="B43" s="205">
        <v>7.9782642585646739</v>
      </c>
      <c r="C43" s="205">
        <v>7.8703245271342412</v>
      </c>
      <c r="D43" s="205">
        <v>8.0941421762248673</v>
      </c>
      <c r="E43" s="205">
        <v>8.5179994612120069</v>
      </c>
      <c r="F43" s="205">
        <v>8.3082763854463053</v>
      </c>
      <c r="G43" s="205">
        <v>8.2477664079773696</v>
      </c>
      <c r="H43" s="205">
        <v>8.2648898110169284</v>
      </c>
      <c r="I43" s="205">
        <v>8.3538443659957675</v>
      </c>
      <c r="J43" s="205">
        <v>8.3154649673627592</v>
      </c>
      <c r="K43" s="205">
        <v>8.0896845516301941</v>
      </c>
      <c r="L43" s="205">
        <v>7.7556632452567458</v>
      </c>
      <c r="M43" s="205">
        <v>7.5114237289220327</v>
      </c>
      <c r="N43" s="205">
        <v>7.4551851857788316</v>
      </c>
      <c r="O43" s="205">
        <v>7.3480368564643994</v>
      </c>
      <c r="P43" s="205">
        <v>7.3363023517668102</v>
      </c>
      <c r="Q43" s="205">
        <v>7.3629191738981428</v>
      </c>
      <c r="R43" s="205">
        <v>7.4627573370532287</v>
      </c>
      <c r="S43" s="205">
        <v>7.7061696795608796</v>
      </c>
      <c r="T43" s="205">
        <v>7.5624895179835896</v>
      </c>
      <c r="U43" s="205">
        <v>7.5817193541503061</v>
      </c>
      <c r="V43" s="205">
        <v>8.1560244032749711</v>
      </c>
      <c r="W43" s="205">
        <v>6.6810513789568828</v>
      </c>
      <c r="X43" s="205">
        <v>7.6634394648847985</v>
      </c>
      <c r="Y43" s="205">
        <v>6.1272698411624829</v>
      </c>
      <c r="Z43" s="205">
        <v>6.0457606221037041</v>
      </c>
      <c r="AA43" s="205">
        <v>6.2734194285961848</v>
      </c>
      <c r="AB43" s="205">
        <v>6.315760535442327</v>
      </c>
      <c r="AC43" s="205">
        <v>5.9310351229873595</v>
      </c>
      <c r="AD43" s="205">
        <v>5.4779025847232843</v>
      </c>
      <c r="AE43" s="205">
        <v>5.1327534783614679</v>
      </c>
      <c r="AF43" s="205">
        <v>5.3714099743871131</v>
      </c>
      <c r="AG43" s="205">
        <v>6.0299322722133715</v>
      </c>
      <c r="AH43" s="205">
        <v>6.1126381686607587</v>
      </c>
      <c r="AI43" s="191">
        <v>42</v>
      </c>
    </row>
    <row r="44" spans="1:35">
      <c r="A44" s="168" t="s">
        <v>51</v>
      </c>
      <c r="B44" s="202">
        <v>7.6051891283721718</v>
      </c>
      <c r="C44" s="202">
        <v>8.3129709937971867</v>
      </c>
      <c r="D44" s="202">
        <v>8.3948725996465399</v>
      </c>
      <c r="E44" s="202">
        <v>8.5182579336021043</v>
      </c>
      <c r="F44" s="202">
        <v>8.6476591036487029</v>
      </c>
      <c r="G44" s="202">
        <v>8.4495021908412227</v>
      </c>
      <c r="H44" s="202">
        <v>8.4966483735946898</v>
      </c>
      <c r="I44" s="202">
        <v>8.4394856298720722</v>
      </c>
      <c r="J44" s="202">
        <v>8.4851238019332467</v>
      </c>
      <c r="K44" s="202">
        <v>8.5942694424653236</v>
      </c>
      <c r="L44" s="202">
        <v>8.572170964230196</v>
      </c>
      <c r="M44" s="202">
        <v>8.4600370529117672</v>
      </c>
      <c r="N44" s="202">
        <v>8.3817032074181554</v>
      </c>
      <c r="O44" s="202">
        <v>8.3478085489203853</v>
      </c>
      <c r="P44" s="202">
        <v>8.2602318714535787</v>
      </c>
      <c r="Q44" s="202">
        <v>8.4886887468015289</v>
      </c>
      <c r="R44" s="202">
        <v>8.5340096566522075</v>
      </c>
      <c r="S44" s="202">
        <v>8.5951306907829217</v>
      </c>
      <c r="T44" s="202">
        <v>8.4835772028401326</v>
      </c>
      <c r="U44" s="202">
        <v>8.5082220782898048</v>
      </c>
      <c r="V44" s="202">
        <v>9.001964106803074</v>
      </c>
      <c r="W44" s="202">
        <v>8.2194637195599345</v>
      </c>
      <c r="X44" s="202">
        <v>9.0147537327900285</v>
      </c>
      <c r="Y44" s="202">
        <v>8.414518996669365</v>
      </c>
      <c r="Z44" s="202">
        <v>8.2913344562382836</v>
      </c>
      <c r="AA44" s="202">
        <v>8.3787245986910648</v>
      </c>
      <c r="AB44" s="202">
        <v>8.2961197967052662</v>
      </c>
      <c r="AC44" s="202">
        <v>8.4345376238247489</v>
      </c>
      <c r="AD44" s="202">
        <v>8.0370886923626781</v>
      </c>
      <c r="AE44" s="202">
        <v>7.916217635650213</v>
      </c>
      <c r="AF44" s="202">
        <v>8.1852721111961948</v>
      </c>
      <c r="AG44" s="202">
        <v>8.3136057351539066</v>
      </c>
      <c r="AH44" s="203">
        <v>8.3031555256625129</v>
      </c>
      <c r="AI44" s="190" t="s">
        <v>130</v>
      </c>
    </row>
    <row r="45" spans="1:35">
      <c r="A45" s="168" t="s">
        <v>52</v>
      </c>
      <c r="B45" s="202">
        <v>8.322393085101627</v>
      </c>
      <c r="C45" s="202">
        <v>8.4660593357309093</v>
      </c>
      <c r="D45" s="202">
        <v>8.4013572726720209</v>
      </c>
      <c r="E45" s="202">
        <v>8.8200995112096958</v>
      </c>
      <c r="F45" s="202">
        <v>8.6688051045348384</v>
      </c>
      <c r="G45" s="202">
        <v>8.612170706151586</v>
      </c>
      <c r="H45" s="202">
        <v>8.5187305370552355</v>
      </c>
      <c r="I45" s="202">
        <v>8.5149353346864647</v>
      </c>
      <c r="J45" s="202">
        <v>8.6105799165378851</v>
      </c>
      <c r="K45" s="202">
        <v>8.5111911520232084</v>
      </c>
      <c r="L45" s="202">
        <v>8.298522649910927</v>
      </c>
      <c r="M45" s="202">
        <v>8.1847511990779456</v>
      </c>
      <c r="N45" s="202">
        <v>8.1456529289701489</v>
      </c>
      <c r="O45" s="202">
        <v>8.075317059578099</v>
      </c>
      <c r="P45" s="202">
        <v>8.0441277153432846</v>
      </c>
      <c r="Q45" s="202">
        <v>8.0716950079063654</v>
      </c>
      <c r="R45" s="202">
        <v>8.0866522587957608</v>
      </c>
      <c r="S45" s="202">
        <v>8.4497078995563069</v>
      </c>
      <c r="T45" s="202">
        <v>8.3791743114821884</v>
      </c>
      <c r="U45" s="202">
        <v>8.3868065291966527</v>
      </c>
      <c r="V45" s="202">
        <v>8.7777872385384317</v>
      </c>
      <c r="W45" s="202">
        <v>7.8637702349520486</v>
      </c>
      <c r="X45" s="202">
        <v>8.585455285742368</v>
      </c>
      <c r="Y45" s="202">
        <v>7.8562924689260152</v>
      </c>
      <c r="Z45" s="202">
        <v>7.2545972102278009</v>
      </c>
      <c r="AA45" s="202">
        <v>7.4051875465549628</v>
      </c>
      <c r="AB45" s="202">
        <v>7.3472666166865634</v>
      </c>
      <c r="AC45" s="202">
        <v>7.2867147815228668</v>
      </c>
      <c r="AD45" s="202">
        <v>6.8549721189605277</v>
      </c>
      <c r="AE45" s="202">
        <v>7.0737774274563634</v>
      </c>
      <c r="AF45" s="202">
        <v>7.0412186136826795</v>
      </c>
      <c r="AG45" s="202">
        <v>7.2111572567620685</v>
      </c>
      <c r="AH45" s="203">
        <v>7.4766629641825375</v>
      </c>
      <c r="AI45" s="190" t="s">
        <v>145</v>
      </c>
    </row>
    <row r="46" spans="1:35">
      <c r="A46" s="168" t="s">
        <v>53</v>
      </c>
      <c r="B46" s="202">
        <v>9.203621806835935</v>
      </c>
      <c r="C46" s="202">
        <v>9.1819047890429299</v>
      </c>
      <c r="D46" s="202">
        <v>8.8518309126869763</v>
      </c>
      <c r="E46" s="202">
        <v>8.9706661426006047</v>
      </c>
      <c r="F46" s="202">
        <v>8.8915278781110452</v>
      </c>
      <c r="G46" s="202">
        <v>8.6174408443437489</v>
      </c>
      <c r="H46" s="202">
        <v>8.4002925881519968</v>
      </c>
      <c r="I46" s="202">
        <v>8.456383919079661</v>
      </c>
      <c r="J46" s="202">
        <v>8.4361423129510804</v>
      </c>
      <c r="K46" s="202">
        <v>8.3716173706278791</v>
      </c>
      <c r="L46" s="202">
        <v>8.2174884783953654</v>
      </c>
      <c r="M46" s="202">
        <v>8.0002048744390084</v>
      </c>
      <c r="N46" s="202">
        <v>7.7757105346163309</v>
      </c>
      <c r="O46" s="202">
        <v>7.8252287973563996</v>
      </c>
      <c r="P46" s="202">
        <v>7.7942615381699403</v>
      </c>
      <c r="Q46" s="202">
        <v>7.8539234255952577</v>
      </c>
      <c r="R46" s="202">
        <v>8.0091839938961211</v>
      </c>
      <c r="S46" s="202">
        <v>8.2052801863691371</v>
      </c>
      <c r="T46" s="202">
        <v>7.9924729906035621</v>
      </c>
      <c r="U46" s="202">
        <v>8.2479339667742408</v>
      </c>
      <c r="V46" s="202">
        <v>8.9534334357222676</v>
      </c>
      <c r="W46" s="202">
        <v>7.9789569961764171</v>
      </c>
      <c r="X46" s="202">
        <v>8.9225335091177076</v>
      </c>
      <c r="Y46" s="202">
        <v>7.9111719607813811</v>
      </c>
      <c r="Z46" s="202">
        <v>8.08019634282239</v>
      </c>
      <c r="AA46" s="202">
        <v>8.2247125439823296</v>
      </c>
      <c r="AB46" s="202">
        <v>8.2490039140539668</v>
      </c>
      <c r="AC46" s="202">
        <v>8.2603476475188469</v>
      </c>
      <c r="AD46" s="202">
        <v>7.7725884461932635</v>
      </c>
      <c r="AE46" s="202">
        <v>7.4050273412538532</v>
      </c>
      <c r="AF46" s="202">
        <v>7.6915689260563669</v>
      </c>
      <c r="AG46" s="202">
        <v>7.9734852505993592</v>
      </c>
      <c r="AH46" s="203">
        <v>8.001793012552751</v>
      </c>
      <c r="AI46" s="190" t="s">
        <v>178</v>
      </c>
    </row>
    <row r="47" spans="1:35">
      <c r="A47" s="168" t="s">
        <v>54</v>
      </c>
      <c r="B47" s="202">
        <v>7.5458774100927455</v>
      </c>
      <c r="C47" s="202">
        <v>7.6693202832919267</v>
      </c>
      <c r="D47" s="202">
        <v>7.4424908025789236</v>
      </c>
      <c r="E47" s="202">
        <v>8.0058923239679061</v>
      </c>
      <c r="F47" s="202">
        <v>8.0068058209786859</v>
      </c>
      <c r="G47" s="202">
        <v>7.8471484136822705</v>
      </c>
      <c r="H47" s="202">
        <v>7.5670809164930271</v>
      </c>
      <c r="I47" s="202">
        <v>7.8106319862743847</v>
      </c>
      <c r="J47" s="202">
        <v>7.6898692768094365</v>
      </c>
      <c r="K47" s="202">
        <v>7.6335650866783302</v>
      </c>
      <c r="L47" s="202">
        <v>7.4612494812020032</v>
      </c>
      <c r="M47" s="202">
        <v>7.435250044059404</v>
      </c>
      <c r="N47" s="202">
        <v>7.4767675443209205</v>
      </c>
      <c r="O47" s="202">
        <v>7.6024412604542304</v>
      </c>
      <c r="P47" s="202">
        <v>7.7277728469160509</v>
      </c>
      <c r="Q47" s="202">
        <v>7.7127476301076854</v>
      </c>
      <c r="R47" s="202">
        <v>7.7448088676786746</v>
      </c>
      <c r="S47" s="202">
        <v>7.856434852369218</v>
      </c>
      <c r="T47" s="202">
        <v>6.9653199046756145</v>
      </c>
      <c r="U47" s="202">
        <v>7.1255074545192487</v>
      </c>
      <c r="V47" s="202">
        <v>7.8870659329552986</v>
      </c>
      <c r="W47" s="202">
        <v>7.045074955386994</v>
      </c>
      <c r="X47" s="202">
        <v>7.8941865049064672</v>
      </c>
      <c r="Y47" s="202">
        <v>6.8543858547289487</v>
      </c>
      <c r="Z47" s="202">
        <v>7.0344041876778673</v>
      </c>
      <c r="AA47" s="202">
        <v>7.2468499488658047</v>
      </c>
      <c r="AB47" s="202">
        <v>7.404867295053374</v>
      </c>
      <c r="AC47" s="202">
        <v>7.1919968806544796</v>
      </c>
      <c r="AD47" s="202">
        <v>6.4915015002555094</v>
      </c>
      <c r="AE47" s="202">
        <v>5.8356380248066202</v>
      </c>
      <c r="AF47" s="202">
        <v>5.8598651659018008</v>
      </c>
      <c r="AG47" s="202">
        <v>6.1877413728118666</v>
      </c>
      <c r="AH47" s="203">
        <v>6.3183231194084586</v>
      </c>
      <c r="AI47" s="190" t="s">
        <v>140</v>
      </c>
    </row>
    <row r="48" spans="1:35">
      <c r="A48" s="168" t="s">
        <v>55</v>
      </c>
      <c r="B48" s="202">
        <v>6.2375674933243639</v>
      </c>
      <c r="C48" s="202">
        <v>5.1836541198026973</v>
      </c>
      <c r="D48" s="202">
        <v>6.3210997615135929</v>
      </c>
      <c r="E48" s="202">
        <v>6.5181210987609903</v>
      </c>
      <c r="F48" s="202">
        <v>6.7294228268345551</v>
      </c>
      <c r="G48" s="202">
        <v>6.8785557266101405</v>
      </c>
      <c r="H48" s="202">
        <v>6.8790716886889536</v>
      </c>
      <c r="I48" s="202">
        <v>7.0890631573923626</v>
      </c>
      <c r="J48" s="202">
        <v>7.1751365740631696</v>
      </c>
      <c r="K48" s="202">
        <v>6.7867584625258823</v>
      </c>
      <c r="L48" s="202">
        <v>6.0880127927164258</v>
      </c>
      <c r="M48" s="202">
        <v>5.8992992005185743</v>
      </c>
      <c r="N48" s="202">
        <v>6.121625214463795</v>
      </c>
      <c r="O48" s="202">
        <v>6.2957287715295509</v>
      </c>
      <c r="P48" s="202">
        <v>6.3670639175697277</v>
      </c>
      <c r="Q48" s="202">
        <v>6.661786660742294</v>
      </c>
      <c r="R48" s="202">
        <v>6.8912690018357319</v>
      </c>
      <c r="S48" s="202">
        <v>7.0591068291539498</v>
      </c>
      <c r="T48" s="202">
        <v>7.0846439388994318</v>
      </c>
      <c r="U48" s="202">
        <v>6.9892379869976482</v>
      </c>
      <c r="V48" s="202">
        <v>7.4643852318284658</v>
      </c>
      <c r="W48" s="202">
        <v>6.8396524207615572</v>
      </c>
      <c r="X48" s="202">
        <v>7.3942841985495802</v>
      </c>
      <c r="Y48" s="202">
        <v>6.6695718299361646</v>
      </c>
      <c r="Z48" s="202">
        <v>6.8126298690216442</v>
      </c>
      <c r="AA48" s="202">
        <v>6.9048411728914543</v>
      </c>
      <c r="AB48" s="202">
        <v>6.8265620204952064</v>
      </c>
      <c r="AC48" s="202">
        <v>6.6164688707572594</v>
      </c>
      <c r="AD48" s="202">
        <v>5.9563643258261072</v>
      </c>
      <c r="AE48" s="202">
        <v>5.4688264739490231</v>
      </c>
      <c r="AF48" s="202">
        <v>6.20532471472431</v>
      </c>
      <c r="AG48" s="202">
        <v>6.3899294132789271</v>
      </c>
      <c r="AH48" s="203">
        <v>6.2739549230171869</v>
      </c>
      <c r="AI48" s="190" t="s">
        <v>140</v>
      </c>
    </row>
    <row r="49" spans="1:35">
      <c r="A49" s="168" t="s">
        <v>56</v>
      </c>
      <c r="B49" s="202">
        <v>8.4617842360595308</v>
      </c>
      <c r="C49" s="202">
        <v>8.4790575742363714</v>
      </c>
      <c r="D49" s="202">
        <v>8.5481357731722802</v>
      </c>
      <c r="E49" s="202">
        <v>8.7843875464118231</v>
      </c>
      <c r="F49" s="202">
        <v>8.8144079494080696</v>
      </c>
      <c r="G49" s="202">
        <v>8.7652960567040079</v>
      </c>
      <c r="H49" s="202">
        <v>8.7456222252253397</v>
      </c>
      <c r="I49" s="202">
        <v>8.7979051678841547</v>
      </c>
      <c r="J49" s="202">
        <v>8.7965543975429075</v>
      </c>
      <c r="K49" s="202">
        <v>8.6737908629803169</v>
      </c>
      <c r="L49" s="202">
        <v>8.2202243540827808</v>
      </c>
      <c r="M49" s="202">
        <v>8.1097750523573335</v>
      </c>
      <c r="N49" s="202">
        <v>8.0715526019079675</v>
      </c>
      <c r="O49" s="202">
        <v>8.0934546692423144</v>
      </c>
      <c r="P49" s="202">
        <v>7.9679346817164358</v>
      </c>
      <c r="Q49" s="202">
        <v>7.6540806359001659</v>
      </c>
      <c r="R49" s="202">
        <v>8.1341914631157657</v>
      </c>
      <c r="S49" s="202">
        <v>8.2017937061693029</v>
      </c>
      <c r="T49" s="202">
        <v>8.1872462508326631</v>
      </c>
      <c r="U49" s="202">
        <v>8.1617881073052114</v>
      </c>
      <c r="V49" s="202">
        <v>8.8696988026076742</v>
      </c>
      <c r="W49" s="202">
        <v>8.3887669762609658</v>
      </c>
      <c r="X49" s="202">
        <v>8.8269073138487233</v>
      </c>
      <c r="Y49" s="202">
        <v>7.9139741732376665</v>
      </c>
      <c r="Z49" s="202">
        <v>7.9595517855542353</v>
      </c>
      <c r="AA49" s="202">
        <v>7.9623599043268412</v>
      </c>
      <c r="AB49" s="202">
        <v>7.9953980465993233</v>
      </c>
      <c r="AC49" s="202">
        <v>7.9042463956695359</v>
      </c>
      <c r="AD49" s="202">
        <v>7.5437531470336081</v>
      </c>
      <c r="AE49" s="202">
        <v>7.2549277420311755</v>
      </c>
      <c r="AF49" s="202">
        <v>7.5945991772035555</v>
      </c>
      <c r="AG49" s="202">
        <v>7.6480154853075595</v>
      </c>
      <c r="AH49" s="203">
        <v>7.5303781279518498</v>
      </c>
      <c r="AI49" s="190" t="s">
        <v>145</v>
      </c>
    </row>
    <row r="50" spans="1:35">
      <c r="A50" s="168" t="s">
        <v>57</v>
      </c>
      <c r="B50" s="202">
        <v>7.0526080456817679</v>
      </c>
      <c r="C50" s="202">
        <v>7.0323483366803439</v>
      </c>
      <c r="D50" s="202">
        <v>6.9594819748679617</v>
      </c>
      <c r="E50" s="202">
        <v>6.9347891664361541</v>
      </c>
      <c r="F50" s="202">
        <v>6.762108798974082</v>
      </c>
      <c r="G50" s="202">
        <v>6.7958528463826946</v>
      </c>
      <c r="H50" s="202">
        <v>6.8152445327168545</v>
      </c>
      <c r="I50" s="202">
        <v>7.0165792623038259</v>
      </c>
      <c r="J50" s="202">
        <v>7.3067778358613893</v>
      </c>
      <c r="K50" s="202">
        <v>6.8251731664423545</v>
      </c>
      <c r="L50" s="202">
        <v>6.4438948358229711</v>
      </c>
      <c r="M50" s="202">
        <v>6.4160264507544129</v>
      </c>
      <c r="N50" s="202">
        <v>6.2184137773400003</v>
      </c>
      <c r="O50" s="202">
        <v>6.660931467245188</v>
      </c>
      <c r="P50" s="202">
        <v>5.9245395479325937</v>
      </c>
      <c r="Q50" s="202">
        <v>6.3731117413125782</v>
      </c>
      <c r="R50" s="202">
        <v>6.6244299706328045</v>
      </c>
      <c r="S50" s="202">
        <v>6.939546011054766</v>
      </c>
      <c r="T50" s="202">
        <v>6.6809241168232889</v>
      </c>
      <c r="U50" s="202">
        <v>6.7085773301951575</v>
      </c>
      <c r="V50" s="202">
        <v>8.0440294372955261</v>
      </c>
      <c r="W50" s="202">
        <v>6.4657584471716421</v>
      </c>
      <c r="X50" s="202">
        <v>8.1347504872953369</v>
      </c>
      <c r="Y50" s="202">
        <v>6.6387215277174194</v>
      </c>
      <c r="Z50" s="202">
        <v>7.1563380909208183</v>
      </c>
      <c r="AA50" s="202">
        <v>7.3560834268366406</v>
      </c>
      <c r="AB50" s="202">
        <v>7.1559430602362584</v>
      </c>
      <c r="AC50" s="202">
        <v>7.0362338691941089</v>
      </c>
      <c r="AD50" s="202">
        <v>6.3948015810855381</v>
      </c>
      <c r="AE50" s="202">
        <v>5.7127949897514201</v>
      </c>
      <c r="AF50" s="202">
        <v>6.1510354750893512</v>
      </c>
      <c r="AG50" s="202">
        <v>6.572222873415039</v>
      </c>
      <c r="AH50" s="203">
        <v>6.773751301765782</v>
      </c>
      <c r="AI50" s="190" t="s">
        <v>181</v>
      </c>
    </row>
    <row r="51" spans="1:35">
      <c r="A51" s="71" t="s">
        <v>75</v>
      </c>
      <c r="B51" s="202">
        <v>6.6930490283018971</v>
      </c>
      <c r="C51" s="202">
        <v>6.9664690253763988</v>
      </c>
      <c r="D51" s="202">
        <v>6.2190291849824382</v>
      </c>
      <c r="E51" s="202">
        <v>6.5484976839197211</v>
      </c>
      <c r="F51" s="202">
        <v>6.4511864273351689</v>
      </c>
      <c r="G51" s="202">
        <v>6.1659090765212525</v>
      </c>
      <c r="H51" s="202">
        <v>5.9298796446297901</v>
      </c>
      <c r="I51" s="202">
        <v>6.361627244217968</v>
      </c>
      <c r="J51" s="202">
        <v>6.5164404400212694</v>
      </c>
      <c r="K51" s="202">
        <v>6.4245567117008049</v>
      </c>
      <c r="L51" s="202">
        <v>6.2108642764339672</v>
      </c>
      <c r="M51" s="202">
        <v>5.9475765080508607</v>
      </c>
      <c r="N51" s="202">
        <v>5.4190150557297763</v>
      </c>
      <c r="O51" s="202">
        <v>5.8210234522600333</v>
      </c>
      <c r="P51" s="202">
        <v>5.7186701524057675</v>
      </c>
      <c r="Q51" s="202">
        <v>6.0485840138558133</v>
      </c>
      <c r="R51" s="202">
        <v>6.2813836044120146</v>
      </c>
      <c r="S51" s="202">
        <v>6.5416610528811425</v>
      </c>
      <c r="T51" s="202">
        <v>6.6475545591139094</v>
      </c>
      <c r="U51" s="202">
        <v>6.5515567295378787</v>
      </c>
      <c r="V51" s="202">
        <v>8.0302538608283491</v>
      </c>
      <c r="W51" s="202">
        <v>5.0387521422035064</v>
      </c>
      <c r="X51" s="202">
        <v>7.7751453039253633</v>
      </c>
      <c r="Y51" s="202">
        <v>5.9217379860509718</v>
      </c>
      <c r="Z51" s="202">
        <v>6.788470739595776</v>
      </c>
      <c r="AA51" s="202">
        <v>7.2931308312044392</v>
      </c>
      <c r="AB51" s="202">
        <v>6.9439766774750611</v>
      </c>
      <c r="AC51" s="202">
        <v>7.0801541454154417</v>
      </c>
      <c r="AD51" s="202">
        <v>6.6307811395626102</v>
      </c>
      <c r="AE51" s="202">
        <v>6.0098671011667477</v>
      </c>
      <c r="AF51" s="202">
        <v>5.9672371971125004</v>
      </c>
      <c r="AG51" s="202">
        <v>6.3713824768997993</v>
      </c>
      <c r="AH51" s="203">
        <v>6.2879748057992915</v>
      </c>
      <c r="AI51" s="190" t="s">
        <v>140</v>
      </c>
    </row>
    <row r="52" spans="1:35">
      <c r="A52" s="168" t="s">
        <v>58</v>
      </c>
      <c r="B52" s="202">
        <v>7.5593314679994252</v>
      </c>
      <c r="C52" s="202">
        <v>7.8468474008980218</v>
      </c>
      <c r="D52" s="202">
        <v>5.9744733856158119</v>
      </c>
      <c r="E52" s="202">
        <v>6.3979866635529064</v>
      </c>
      <c r="F52" s="202">
        <v>6.3586949104801747</v>
      </c>
      <c r="G52" s="202">
        <v>5.8356323255516669</v>
      </c>
      <c r="H52" s="202">
        <v>6.1688636785410118</v>
      </c>
      <c r="I52" s="202">
        <v>6.5422885377757973</v>
      </c>
      <c r="J52" s="202">
        <v>6.9378950326652733</v>
      </c>
      <c r="K52" s="202">
        <v>6.952098697170757</v>
      </c>
      <c r="L52" s="202">
        <v>6.7713809040617434</v>
      </c>
      <c r="M52" s="202">
        <v>6.7520295623467588</v>
      </c>
      <c r="N52" s="202">
        <v>6.7825904134897241</v>
      </c>
      <c r="O52" s="202">
        <v>6.9058106973020328</v>
      </c>
      <c r="P52" s="202">
        <v>6.8835420963935663</v>
      </c>
      <c r="Q52" s="202">
        <v>7.1024987731877838</v>
      </c>
      <c r="R52" s="202">
        <v>7.209943392770878</v>
      </c>
      <c r="S52" s="202">
        <v>7.7492254559657985</v>
      </c>
      <c r="T52" s="202">
        <v>7.4064021036786754</v>
      </c>
      <c r="U52" s="202">
        <v>7.1795232106454101</v>
      </c>
      <c r="V52" s="202">
        <v>8.2382280171517035</v>
      </c>
      <c r="W52" s="202">
        <v>6.6367341245743754</v>
      </c>
      <c r="X52" s="202">
        <v>8.2150488885373729</v>
      </c>
      <c r="Y52" s="202">
        <v>6.689294235463592</v>
      </c>
      <c r="Z52" s="202">
        <v>6.9510304301394861</v>
      </c>
      <c r="AA52" s="202">
        <v>7.0551817501294805</v>
      </c>
      <c r="AB52" s="202">
        <v>7.101942919418252</v>
      </c>
      <c r="AC52" s="202">
        <v>6.9505818999812812</v>
      </c>
      <c r="AD52" s="202">
        <v>5.7922980408874407</v>
      </c>
      <c r="AE52" s="202">
        <v>5.9382188232370057</v>
      </c>
      <c r="AF52" s="202">
        <v>6.2406414431401727</v>
      </c>
      <c r="AG52" s="202">
        <v>6.5195372701800558</v>
      </c>
      <c r="AH52" s="203">
        <v>6.2728007841528806</v>
      </c>
      <c r="AI52" s="190" t="s">
        <v>140</v>
      </c>
    </row>
    <row r="53" spans="1:35">
      <c r="A53" s="169" t="s">
        <v>59</v>
      </c>
      <c r="B53" s="205">
        <v>8.0710957329849862</v>
      </c>
      <c r="C53" s="205">
        <v>7.586423371803332</v>
      </c>
      <c r="D53" s="205">
        <v>6.4310623812768695</v>
      </c>
      <c r="E53" s="205">
        <v>6.5838699569445263</v>
      </c>
      <c r="F53" s="205">
        <v>6.5791909119821161</v>
      </c>
      <c r="G53" s="205">
        <v>6.0601456340503645</v>
      </c>
      <c r="H53" s="205">
        <v>5.5070887429688007</v>
      </c>
      <c r="I53" s="205">
        <v>5.9694857966659818</v>
      </c>
      <c r="J53" s="205">
        <v>6.3947843791760901</v>
      </c>
      <c r="K53" s="205">
        <v>6.5608664284843217</v>
      </c>
      <c r="L53" s="205">
        <v>6.216021438707048</v>
      </c>
      <c r="M53" s="205">
        <v>5.9316611935388677</v>
      </c>
      <c r="N53" s="205">
        <v>6.1456833024478543</v>
      </c>
      <c r="O53" s="205">
        <v>6.2944159446048573</v>
      </c>
      <c r="P53" s="205">
        <v>6.267866502497232</v>
      </c>
      <c r="Q53" s="205">
        <v>6.4404144982482592</v>
      </c>
      <c r="R53" s="205">
        <v>6.8699451963736999</v>
      </c>
      <c r="S53" s="205">
        <v>7.0926788720886123</v>
      </c>
      <c r="T53" s="205">
        <v>7.1453656462210118</v>
      </c>
      <c r="U53" s="205">
        <v>7.2526908303460766</v>
      </c>
      <c r="V53" s="205">
        <v>8.2595521128092901</v>
      </c>
      <c r="W53" s="205">
        <v>6.8711840886915541</v>
      </c>
      <c r="X53" s="205">
        <v>8.0886125591664264</v>
      </c>
      <c r="Y53" s="205">
        <v>6.7166338596423598</v>
      </c>
      <c r="Z53" s="205">
        <v>6.8937409953825721</v>
      </c>
      <c r="AA53" s="205">
        <v>7.228848946206571</v>
      </c>
      <c r="AB53" s="205">
        <v>7.0012724384048717</v>
      </c>
      <c r="AC53" s="205">
        <v>6.9675665600816252</v>
      </c>
      <c r="AD53" s="205">
        <v>5.9354011849279615</v>
      </c>
      <c r="AE53" s="205">
        <v>5.4888553218263096</v>
      </c>
      <c r="AF53" s="205">
        <v>5.9193016165461119</v>
      </c>
      <c r="AG53" s="205">
        <v>6.3264233245666004</v>
      </c>
      <c r="AH53" s="205">
        <v>6.3207889192855431</v>
      </c>
      <c r="AI53" s="191" t="s">
        <v>140</v>
      </c>
    </row>
    <row r="54" spans="1:35">
      <c r="AI54" s="201"/>
    </row>
    <row r="55" spans="1:35">
      <c r="A55" s="62"/>
      <c r="AI55" s="201"/>
    </row>
    <row r="56" spans="1:35">
      <c r="AI56" s="201"/>
    </row>
    <row r="57" spans="1:35">
      <c r="AI57" s="201"/>
    </row>
    <row r="58" spans="1:35">
      <c r="AI58" s="201"/>
    </row>
    <row r="59" spans="1:35">
      <c r="AI59" s="201"/>
    </row>
    <row r="60" spans="1:35">
      <c r="AI60" s="201"/>
    </row>
    <row r="61" spans="1:35">
      <c r="AI61" s="201"/>
    </row>
    <row r="62" spans="1:35">
      <c r="AI62" s="201"/>
    </row>
    <row r="63" spans="1:35">
      <c r="AI63" s="201"/>
    </row>
    <row r="64" spans="1:35">
      <c r="AI64" s="201"/>
    </row>
    <row r="65" spans="35:35">
      <c r="AI65" s="201"/>
    </row>
    <row r="66" spans="35:35">
      <c r="AI66" s="201"/>
    </row>
    <row r="67" spans="35:35">
      <c r="AI67" s="201"/>
    </row>
    <row r="68" spans="35:35">
      <c r="AI68" s="201"/>
    </row>
    <row r="69" spans="35:35">
      <c r="AI69" s="201"/>
    </row>
    <row r="70" spans="35:35">
      <c r="AI70" s="201"/>
    </row>
    <row r="71" spans="35:35">
      <c r="AI71" s="201"/>
    </row>
    <row r="72" spans="35:35">
      <c r="AI72" s="201"/>
    </row>
    <row r="73" spans="35:35">
      <c r="AI73" s="201"/>
    </row>
    <row r="74" spans="35:35">
      <c r="AI74" s="201"/>
    </row>
    <row r="75" spans="35:35">
      <c r="AI75" s="201"/>
    </row>
    <row r="76" spans="35:35">
      <c r="AI76" s="201"/>
    </row>
  </sheetData>
  <sortState ref="A3:AJ52">
    <sortCondition ref="A3:A52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27" zoomScale="150" zoomScaleNormal="150" zoomScalePageLayoutView="150" workbookViewId="0">
      <selection activeCell="B47" sqref="B47:M97"/>
    </sheetView>
  </sheetViews>
  <sheetFormatPr baseColWidth="10" defaultColWidth="8.83203125" defaultRowHeight="14" x14ac:dyDescent="0"/>
  <cols>
    <col min="1" max="1" width="28" style="58" customWidth="1"/>
    <col min="2" max="12" width="5.6640625" style="81" customWidth="1"/>
    <col min="13" max="13" width="8.83203125" style="81"/>
    <col min="14" max="16384" width="8.83203125" style="58"/>
  </cols>
  <sheetData>
    <row r="1" spans="1:14">
      <c r="A1" s="58" t="s">
        <v>376</v>
      </c>
    </row>
    <row r="2" spans="1:14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358</v>
      </c>
    </row>
    <row r="3" spans="1:14">
      <c r="A3" s="79" t="s">
        <v>354</v>
      </c>
      <c r="B3" s="177">
        <v>5.2164757939811146</v>
      </c>
      <c r="C3" s="177">
        <v>5.1708282293709225</v>
      </c>
      <c r="D3" s="177">
        <v>5.2750668313144047</v>
      </c>
      <c r="E3" s="177">
        <v>5.3848005390853499</v>
      </c>
      <c r="F3" s="178">
        <v>5.3903675284902253</v>
      </c>
      <c r="G3" s="178">
        <v>5.5201668652608635</v>
      </c>
      <c r="H3" s="177">
        <v>5.7374161611093069</v>
      </c>
      <c r="I3" s="177">
        <v>6.0039596518090574</v>
      </c>
      <c r="J3" s="177">
        <v>5.8852699154794532</v>
      </c>
      <c r="K3" s="179">
        <v>5.9032578649601151</v>
      </c>
      <c r="L3" s="179">
        <v>5.9741193105499324</v>
      </c>
      <c r="M3" s="189"/>
    </row>
    <row r="4" spans="1:14">
      <c r="A4" s="143" t="s">
        <v>60</v>
      </c>
      <c r="B4" s="206">
        <v>5.9314457272110115</v>
      </c>
      <c r="C4" s="206">
        <v>5.9106922816557983</v>
      </c>
      <c r="D4" s="206">
        <v>6.0196732086844031</v>
      </c>
      <c r="E4" s="206">
        <v>6.0561908071152777</v>
      </c>
      <c r="F4" s="206">
        <v>5.9541176922760339</v>
      </c>
      <c r="G4" s="206">
        <v>6.1157287331527872</v>
      </c>
      <c r="H4" s="206">
        <v>6.3155620982960752</v>
      </c>
      <c r="I4" s="206">
        <v>6.5151732749894151</v>
      </c>
      <c r="J4" s="206">
        <v>6.7254228391282922</v>
      </c>
      <c r="K4" s="206">
        <v>6.5820587016791219</v>
      </c>
      <c r="L4" s="207">
        <v>6.843725845057504</v>
      </c>
      <c r="M4" s="201">
        <v>19</v>
      </c>
      <c r="N4" s="113"/>
    </row>
    <row r="5" spans="1:14">
      <c r="A5" s="143" t="s">
        <v>61</v>
      </c>
      <c r="B5" s="206">
        <v>5.6553754241107939</v>
      </c>
      <c r="C5" s="206">
        <v>5.6004611843749785</v>
      </c>
      <c r="D5" s="206">
        <v>5.6977402952475122</v>
      </c>
      <c r="E5" s="206">
        <v>5.7587954650208051</v>
      </c>
      <c r="F5" s="206">
        <v>5.7353399156222169</v>
      </c>
      <c r="G5" s="206">
        <v>5.9441090370576468</v>
      </c>
      <c r="H5" s="206">
        <v>6.1291792018825451</v>
      </c>
      <c r="I5" s="206">
        <v>6.3898275107275904</v>
      </c>
      <c r="J5" s="206">
        <v>6.311290600424603</v>
      </c>
      <c r="K5" s="206">
        <v>6.3569309009627988</v>
      </c>
      <c r="L5" s="207">
        <v>6.4141189114995196</v>
      </c>
      <c r="M5" s="201">
        <v>43</v>
      </c>
      <c r="N5" s="113"/>
    </row>
    <row r="6" spans="1:14">
      <c r="A6" s="143" t="s">
        <v>62</v>
      </c>
      <c r="B6" s="206">
        <v>5.0720512806374831</v>
      </c>
      <c r="C6" s="206">
        <v>5.0632471565112809</v>
      </c>
      <c r="D6" s="206">
        <v>5.226054272162644</v>
      </c>
      <c r="E6" s="206">
        <v>5.3020135025657078</v>
      </c>
      <c r="F6" s="206">
        <v>5.3111151043376843</v>
      </c>
      <c r="G6" s="206">
        <v>5.450558077037698</v>
      </c>
      <c r="H6" s="206">
        <v>5.6054436422183738</v>
      </c>
      <c r="I6" s="206">
        <v>5.7761346750960572</v>
      </c>
      <c r="J6" s="206">
        <v>5.6851076589185068</v>
      </c>
      <c r="K6" s="206">
        <v>5.8117609584839869</v>
      </c>
      <c r="L6" s="207">
        <v>5.8265762395655356</v>
      </c>
      <c r="M6" s="201">
        <v>52</v>
      </c>
      <c r="N6" s="113"/>
    </row>
    <row r="7" spans="1:14">
      <c r="A7" s="144" t="s">
        <v>63</v>
      </c>
      <c r="B7" s="100">
        <v>5.3904280537519433</v>
      </c>
      <c r="C7" s="100">
        <v>5.3831163121982328</v>
      </c>
      <c r="D7" s="100">
        <v>5.5098035938532863</v>
      </c>
      <c r="E7" s="100">
        <v>5.5764632669440148</v>
      </c>
      <c r="F7" s="100">
        <v>5.5535913857711758</v>
      </c>
      <c r="G7" s="100">
        <v>5.6692254126911381</v>
      </c>
      <c r="H7" s="100">
        <v>5.865365392294752</v>
      </c>
      <c r="I7" s="100">
        <v>6.3098547486197871</v>
      </c>
      <c r="J7" s="100">
        <v>6.0518023821154241</v>
      </c>
      <c r="K7" s="100">
        <v>5.9813604635733215</v>
      </c>
      <c r="L7" s="207">
        <v>6.0248947488596647</v>
      </c>
      <c r="M7" s="201">
        <v>49</v>
      </c>
      <c r="N7" s="113"/>
    </row>
    <row r="8" spans="1:14">
      <c r="A8" s="144" t="s">
        <v>64</v>
      </c>
      <c r="B8" s="100">
        <v>5.2612005045376282</v>
      </c>
      <c r="C8" s="100">
        <v>5.1716016517561387</v>
      </c>
      <c r="D8" s="100">
        <v>5.3253854920448038</v>
      </c>
      <c r="E8" s="100">
        <v>5.8968793952160699</v>
      </c>
      <c r="F8" s="100">
        <v>5.774735816303723</v>
      </c>
      <c r="G8" s="100">
        <v>5.7030366052855577</v>
      </c>
      <c r="H8" s="100">
        <v>6.103768442150189</v>
      </c>
      <c r="I8" s="100">
        <v>6.4261370486397293</v>
      </c>
      <c r="J8" s="100">
        <v>6.256567761172473</v>
      </c>
      <c r="K8" s="100">
        <v>6.1398111972364333</v>
      </c>
      <c r="L8" s="207">
        <v>6.6213243903953929</v>
      </c>
      <c r="M8" s="201">
        <v>36</v>
      </c>
      <c r="N8" s="113"/>
    </row>
    <row r="9" spans="1:14">
      <c r="A9" s="144" t="s">
        <v>65</v>
      </c>
      <c r="B9" s="100">
        <v>5.3893329980732814</v>
      </c>
      <c r="C9" s="100">
        <v>5.2952086491179937</v>
      </c>
      <c r="D9" s="100">
        <v>5.4492244153893061</v>
      </c>
      <c r="E9" s="100">
        <v>5.5211228317083236</v>
      </c>
      <c r="F9" s="100">
        <v>5.5158624652497696</v>
      </c>
      <c r="G9" s="100">
        <v>5.6358905250818188</v>
      </c>
      <c r="H9" s="100">
        <v>5.7962796987670764</v>
      </c>
      <c r="I9" s="100">
        <v>6.0391476491354039</v>
      </c>
      <c r="J9" s="100">
        <v>5.6738368068804563</v>
      </c>
      <c r="K9" s="100">
        <v>5.8381631836137355</v>
      </c>
      <c r="L9" s="207">
        <v>5.8141134234427856</v>
      </c>
      <c r="M9" s="201">
        <v>53</v>
      </c>
      <c r="N9" s="113"/>
    </row>
    <row r="10" spans="1:14">
      <c r="A10" s="144" t="s">
        <v>66</v>
      </c>
      <c r="B10" s="100">
        <v>4.91258788942541</v>
      </c>
      <c r="C10" s="100">
        <v>4.8556708467123482</v>
      </c>
      <c r="D10" s="100">
        <v>4.9269077652680018</v>
      </c>
      <c r="E10" s="100">
        <v>5.0154759812903258</v>
      </c>
      <c r="F10" s="100">
        <v>5.0429959553834127</v>
      </c>
      <c r="G10" s="100">
        <v>5.1861510765451824</v>
      </c>
      <c r="H10" s="100">
        <v>5.4791518427818575</v>
      </c>
      <c r="I10" s="100">
        <v>5.7613220533301854</v>
      </c>
      <c r="J10" s="100">
        <v>5.5480196946950171</v>
      </c>
      <c r="K10" s="100">
        <v>5.5386491025192264</v>
      </c>
      <c r="L10" s="207">
        <v>5.3867202374467009</v>
      </c>
      <c r="M10" s="201">
        <v>60</v>
      </c>
      <c r="N10" s="113"/>
    </row>
    <row r="11" spans="1:14">
      <c r="A11" s="143" t="s">
        <v>67</v>
      </c>
      <c r="B11" s="206">
        <v>5.1518407810614315</v>
      </c>
      <c r="C11" s="206">
        <v>5.0488440677377175</v>
      </c>
      <c r="D11" s="206">
        <v>5.1283355995343349</v>
      </c>
      <c r="E11" s="206">
        <v>5.103777963809641</v>
      </c>
      <c r="F11" s="206">
        <v>5.1425755316915902</v>
      </c>
      <c r="G11" s="206">
        <v>5.2966173236584959</v>
      </c>
      <c r="H11" s="206">
        <v>5.56512772321787</v>
      </c>
      <c r="I11" s="206">
        <v>5.5673811280295755</v>
      </c>
      <c r="J11" s="206">
        <v>5.5825704744276088</v>
      </c>
      <c r="K11" s="206">
        <v>5.5194683233271933</v>
      </c>
      <c r="L11" s="207">
        <v>5.4079558666532606</v>
      </c>
      <c r="M11" s="201">
        <v>59</v>
      </c>
      <c r="N11" s="113"/>
    </row>
    <row r="12" spans="1:14">
      <c r="A12" s="144" t="s">
        <v>68</v>
      </c>
      <c r="B12" s="100">
        <v>4.527242829561926</v>
      </c>
      <c r="C12" s="100">
        <v>4.4891531719259889</v>
      </c>
      <c r="D12" s="100">
        <v>4.615288100272906</v>
      </c>
      <c r="E12" s="100">
        <v>4.6647519964869195</v>
      </c>
      <c r="F12" s="100">
        <v>4.7310751889476697</v>
      </c>
      <c r="G12" s="100">
        <v>4.8528425759636775</v>
      </c>
      <c r="H12" s="100">
        <v>5.0510129267831321</v>
      </c>
      <c r="I12" s="100">
        <v>4.9501171854808241</v>
      </c>
      <c r="J12" s="100">
        <v>4.801570099147014</v>
      </c>
      <c r="K12" s="100">
        <v>4.792172787330558</v>
      </c>
      <c r="L12" s="207">
        <v>4.8289519794258133</v>
      </c>
      <c r="M12" s="201">
        <v>79</v>
      </c>
      <c r="N12" s="113"/>
    </row>
    <row r="13" spans="1:14">
      <c r="A13" s="145" t="s">
        <v>69</v>
      </c>
      <c r="B13" s="108">
        <v>4.8732524514402389</v>
      </c>
      <c r="C13" s="108">
        <v>4.890286971718746</v>
      </c>
      <c r="D13" s="108">
        <v>4.8522555706868484</v>
      </c>
      <c r="E13" s="108">
        <v>4.952534180696416</v>
      </c>
      <c r="F13" s="108">
        <v>5.1422662293189738</v>
      </c>
      <c r="G13" s="108">
        <v>5.3475092861346365</v>
      </c>
      <c r="H13" s="108">
        <v>5.463270642701195</v>
      </c>
      <c r="I13" s="108">
        <v>6.3045012440420125</v>
      </c>
      <c r="J13" s="108">
        <v>6.2165108378851324</v>
      </c>
      <c r="K13" s="108">
        <v>6.4722030308747698</v>
      </c>
      <c r="L13" s="208">
        <v>6.5728114631531458</v>
      </c>
      <c r="M13" s="191">
        <v>38</v>
      </c>
      <c r="N13" s="113"/>
    </row>
    <row r="14" spans="1:14" s="116" customFormat="1">
      <c r="A14" s="142" t="s">
        <v>356</v>
      </c>
      <c r="B14" s="182">
        <v>7.1157938647966121</v>
      </c>
      <c r="C14" s="182">
        <v>7.4024596649581289</v>
      </c>
      <c r="D14" s="182">
        <v>6.660702251820898</v>
      </c>
      <c r="E14" s="182">
        <v>6.6347649674867597</v>
      </c>
      <c r="F14" s="182">
        <v>6.2781722234183786</v>
      </c>
      <c r="G14" s="182">
        <v>5.7959799802528202</v>
      </c>
      <c r="H14" s="182">
        <v>5.700888536181612</v>
      </c>
      <c r="I14" s="182">
        <v>5.6045036708599598</v>
      </c>
      <c r="J14" s="182">
        <v>5.0920560387924603</v>
      </c>
      <c r="K14" s="183">
        <v>4.9973071092287364</v>
      </c>
      <c r="L14" s="183">
        <v>4.6202661944134293</v>
      </c>
      <c r="M14" s="190"/>
    </row>
    <row r="15" spans="1:14">
      <c r="A15" s="127" t="s">
        <v>151</v>
      </c>
      <c r="B15" s="174">
        <v>7.211632379941542</v>
      </c>
      <c r="C15" s="174">
        <v>7.565745447992466</v>
      </c>
      <c r="D15" s="174">
        <v>6.8407874067606196</v>
      </c>
      <c r="E15" s="174">
        <v>6.8057843888121461</v>
      </c>
      <c r="F15" s="174">
        <v>6.5655022333542972</v>
      </c>
      <c r="G15" s="174">
        <v>6.0252883037407283</v>
      </c>
      <c r="H15" s="174">
        <v>5.9553298783825781</v>
      </c>
      <c r="I15" s="174">
        <v>5.7798920516314176</v>
      </c>
      <c r="J15" s="174">
        <v>5.3604700723678027</v>
      </c>
      <c r="K15" s="174">
        <v>5.1815040883831509</v>
      </c>
      <c r="L15" s="174">
        <v>4.8040567344450293</v>
      </c>
      <c r="M15" s="198">
        <v>80</v>
      </c>
      <c r="N15" s="113"/>
    </row>
    <row r="16" spans="1:14">
      <c r="A16" s="98" t="s">
        <v>153</v>
      </c>
      <c r="B16" s="82">
        <v>7.0246498611513468</v>
      </c>
      <c r="C16" s="82">
        <v>7.3328927497843122</v>
      </c>
      <c r="D16" s="82">
        <v>6.5731266717837622</v>
      </c>
      <c r="E16" s="82">
        <v>6.5384222612302363</v>
      </c>
      <c r="F16" s="82">
        <v>6.2602831472630474</v>
      </c>
      <c r="G16" s="82">
        <v>5.7333926750943673</v>
      </c>
      <c r="H16" s="82">
        <v>5.7825598976230363</v>
      </c>
      <c r="I16" s="82">
        <v>5.7508063861231626</v>
      </c>
      <c r="J16" s="82">
        <v>5.4117320696715696</v>
      </c>
      <c r="K16" s="82">
        <v>5.1546391609504196</v>
      </c>
      <c r="L16" s="174">
        <v>4.8466530607626837</v>
      </c>
      <c r="M16" s="198">
        <v>77</v>
      </c>
      <c r="N16" s="113"/>
    </row>
    <row r="17" spans="1:14">
      <c r="A17" s="98" t="s">
        <v>160</v>
      </c>
      <c r="B17" s="82">
        <v>7.2474522055453559</v>
      </c>
      <c r="C17" s="82">
        <v>7.4919962894668863</v>
      </c>
      <c r="D17" s="82">
        <v>6.6674530818358253</v>
      </c>
      <c r="E17" s="82">
        <v>6.5105428258340972</v>
      </c>
      <c r="F17" s="82">
        <v>5.8861741030740733</v>
      </c>
      <c r="G17" s="82">
        <v>5.4291144502481403</v>
      </c>
      <c r="H17" s="82">
        <v>5.7081698902153235</v>
      </c>
      <c r="I17" s="82">
        <v>5.7815403543797999</v>
      </c>
      <c r="J17" s="82">
        <v>5.3856869562205052</v>
      </c>
      <c r="K17" s="82">
        <v>5.1077158236662843</v>
      </c>
      <c r="L17" s="174">
        <v>4.5181320235117788</v>
      </c>
      <c r="M17" s="198">
        <v>85</v>
      </c>
      <c r="N17" s="113"/>
    </row>
    <row r="18" spans="1:14">
      <c r="A18" s="127" t="s">
        <v>154</v>
      </c>
      <c r="B18" s="174">
        <v>7.2989818676663178</v>
      </c>
      <c r="C18" s="174">
        <v>7.6159850983123665</v>
      </c>
      <c r="D18" s="174">
        <v>6.8032959838953131</v>
      </c>
      <c r="E18" s="174">
        <v>6.8207551976227467</v>
      </c>
      <c r="F18" s="174">
        <v>6.5528194289490429</v>
      </c>
      <c r="G18" s="174">
        <v>5.8957350950351213</v>
      </c>
      <c r="H18" s="174">
        <v>5.8272677211463364</v>
      </c>
      <c r="I18" s="174">
        <v>5.7907887879294737</v>
      </c>
      <c r="J18" s="174">
        <v>5.343746935028487</v>
      </c>
      <c r="K18" s="174">
        <v>5.1321272036244858</v>
      </c>
      <c r="L18" s="174">
        <v>3.8677931780188097</v>
      </c>
      <c r="M18" s="190">
        <v>89</v>
      </c>
      <c r="N18" s="113"/>
    </row>
    <row r="19" spans="1:14">
      <c r="A19" s="98" t="s">
        <v>147</v>
      </c>
      <c r="B19" s="82">
        <v>7.1966863887217043</v>
      </c>
      <c r="C19" s="82">
        <v>7.5062920088618128</v>
      </c>
      <c r="D19" s="82">
        <v>6.6671881925343897</v>
      </c>
      <c r="E19" s="82">
        <v>6.7191766982419612</v>
      </c>
      <c r="F19" s="82">
        <v>6.1447731798697793</v>
      </c>
      <c r="G19" s="82">
        <v>5.6865991412977097</v>
      </c>
      <c r="H19" s="82">
        <v>5.7860248776522472</v>
      </c>
      <c r="I19" s="82">
        <v>5.4204237798399628</v>
      </c>
      <c r="J19" s="82">
        <v>4.6670925515054664</v>
      </c>
      <c r="K19" s="82">
        <v>4.8516422861831661</v>
      </c>
      <c r="L19" s="174">
        <v>4.7243161578588726</v>
      </c>
      <c r="M19" s="198">
        <v>83</v>
      </c>
      <c r="N19" s="113"/>
    </row>
    <row r="20" spans="1:14">
      <c r="A20" s="71" t="s">
        <v>175</v>
      </c>
      <c r="B20" s="82">
        <v>5.0934553544286993</v>
      </c>
      <c r="C20" s="82">
        <v>5.3585359412732192</v>
      </c>
      <c r="D20" s="82">
        <v>4.6440610549402841</v>
      </c>
      <c r="E20" s="82">
        <v>4.6576434236485333</v>
      </c>
      <c r="F20" s="82">
        <v>4.4196541702565266</v>
      </c>
      <c r="G20" s="82">
        <v>4.0738401770479955</v>
      </c>
      <c r="H20" s="82">
        <v>4.0630298635047328</v>
      </c>
      <c r="I20" s="82">
        <v>3.8961390735517383</v>
      </c>
      <c r="J20" s="82">
        <v>3.4610954384148438</v>
      </c>
      <c r="K20" s="82">
        <v>3.2309369417459211</v>
      </c>
      <c r="L20" s="174">
        <v>3.0746183312215285</v>
      </c>
      <c r="M20" s="190">
        <v>90</v>
      </c>
      <c r="N20" s="113"/>
    </row>
    <row r="21" spans="1:14">
      <c r="A21" s="98" t="s">
        <v>176</v>
      </c>
      <c r="B21" s="82">
        <v>7.6116481860247012</v>
      </c>
      <c r="C21" s="82">
        <v>7.861971324886019</v>
      </c>
      <c r="D21" s="82">
        <v>7.2079586349275537</v>
      </c>
      <c r="E21" s="82">
        <v>6.9281822449238852</v>
      </c>
      <c r="F21" s="82">
        <v>6.7998161063330453</v>
      </c>
      <c r="G21" s="82">
        <v>6.4348668403851432</v>
      </c>
      <c r="H21" s="82">
        <v>6.3212731747125712</v>
      </c>
      <c r="I21" s="82">
        <v>6.2490564360631442</v>
      </c>
      <c r="J21" s="82">
        <v>5.8088849429481604</v>
      </c>
      <c r="K21" s="82">
        <v>5.5584084685293567</v>
      </c>
      <c r="L21" s="174">
        <v>5.2857530624118718</v>
      </c>
      <c r="M21" s="190">
        <v>62</v>
      </c>
      <c r="N21" s="113"/>
    </row>
    <row r="22" spans="1:14">
      <c r="A22" s="106" t="s">
        <v>161</v>
      </c>
      <c r="B22" s="91">
        <v>6.9756867411226251</v>
      </c>
      <c r="C22" s="91">
        <v>7.4498050074347386</v>
      </c>
      <c r="D22" s="91">
        <v>6.5632263627706289</v>
      </c>
      <c r="E22" s="91">
        <v>6.6216529317305532</v>
      </c>
      <c r="F22" s="91">
        <v>6.2971116219448033</v>
      </c>
      <c r="G22" s="91">
        <v>5.8942505990217642</v>
      </c>
      <c r="H22" s="91">
        <v>5.6632932304753254</v>
      </c>
      <c r="I22" s="91">
        <v>5.504973791592997</v>
      </c>
      <c r="J22" s="91">
        <v>5.1469485737507403</v>
      </c>
      <c r="K22" s="91">
        <v>4.871942481065723</v>
      </c>
      <c r="L22" s="91">
        <v>4.7320615310052174</v>
      </c>
      <c r="M22" s="191">
        <v>82</v>
      </c>
      <c r="N22" s="113"/>
    </row>
    <row r="23" spans="1:14">
      <c r="A23" s="98" t="s">
        <v>204</v>
      </c>
      <c r="B23" s="82">
        <v>4.2435298731182067</v>
      </c>
      <c r="C23" s="82">
        <v>4.9681577934936776</v>
      </c>
      <c r="D23" s="82">
        <v>3.6243280698464471</v>
      </c>
      <c r="E23" s="82">
        <v>3.5412338914221206</v>
      </c>
      <c r="F23" s="82">
        <v>3.040013356274661</v>
      </c>
      <c r="G23" s="82">
        <v>2.0703601788064856</v>
      </c>
      <c r="H23" s="82">
        <v>2.0438214347857993</v>
      </c>
      <c r="I23" s="82">
        <v>2.0084090182941297</v>
      </c>
      <c r="J23" s="82">
        <v>1.6817479704256946</v>
      </c>
      <c r="K23" s="82">
        <v>1.502954147483694</v>
      </c>
      <c r="L23" s="174">
        <v>1.5</v>
      </c>
      <c r="M23" s="190">
        <v>92</v>
      </c>
      <c r="N23" s="113"/>
    </row>
    <row r="24" spans="1:14">
      <c r="A24" s="98" t="s">
        <v>159</v>
      </c>
      <c r="B24" s="82">
        <v>7.5457652142129801</v>
      </c>
      <c r="C24" s="82">
        <v>7.7487163627735018</v>
      </c>
      <c r="D24" s="82">
        <v>7.1195348419255708</v>
      </c>
      <c r="E24" s="82">
        <v>7.0775748968091552</v>
      </c>
      <c r="F24" s="82">
        <v>6.79123485264439</v>
      </c>
      <c r="G24" s="82">
        <v>6.335504749476633</v>
      </c>
      <c r="H24" s="82">
        <v>6.2484105965443888</v>
      </c>
      <c r="I24" s="82">
        <v>6.0479471377802785</v>
      </c>
      <c r="J24" s="82">
        <v>5.6189168030121905</v>
      </c>
      <c r="K24" s="82">
        <v>5.2792151218587797</v>
      </c>
      <c r="L24" s="174">
        <v>5.1665364154903513</v>
      </c>
      <c r="M24" s="198">
        <v>66</v>
      </c>
      <c r="N24" s="113"/>
    </row>
    <row r="25" spans="1:14">
      <c r="A25" s="98" t="s">
        <v>146</v>
      </c>
      <c r="B25" s="82">
        <v>7.4315448919767233</v>
      </c>
      <c r="C25" s="82">
        <v>7.7012271135264427</v>
      </c>
      <c r="D25" s="82">
        <v>6.9382290779360893</v>
      </c>
      <c r="E25" s="82">
        <v>6.9225431786594687</v>
      </c>
      <c r="F25" s="82">
        <v>6.6054676222843742</v>
      </c>
      <c r="G25" s="82">
        <v>6.1781478515672958</v>
      </c>
      <c r="H25" s="82">
        <v>4.0390059869165764</v>
      </c>
      <c r="I25" s="82">
        <v>3.880998142327428</v>
      </c>
      <c r="J25" s="82">
        <v>3.3456159964272536</v>
      </c>
      <c r="K25" s="82">
        <v>5.4379514111147422</v>
      </c>
      <c r="L25" s="174">
        <v>4.986458304333504</v>
      </c>
      <c r="M25" s="198">
        <v>72</v>
      </c>
      <c r="N25" s="113"/>
    </row>
    <row r="26" spans="1:14">
      <c r="A26" s="98" t="s">
        <v>172</v>
      </c>
      <c r="B26" s="82">
        <v>7.5343452837218843</v>
      </c>
      <c r="C26" s="82">
        <v>7.8153962436829669</v>
      </c>
      <c r="D26" s="82">
        <v>7.0906119164308183</v>
      </c>
      <c r="E26" s="82">
        <v>7.0892348734945543</v>
      </c>
      <c r="F26" s="82">
        <v>6.8001108276701494</v>
      </c>
      <c r="G26" s="82">
        <v>6.3608434482605221</v>
      </c>
      <c r="H26" s="82">
        <v>4.8405835502189483</v>
      </c>
      <c r="I26" s="82">
        <v>4.4668656958947466</v>
      </c>
      <c r="J26" s="82">
        <v>3.6973476651625021</v>
      </c>
      <c r="K26" s="82">
        <v>5.5570198932198265</v>
      </c>
      <c r="L26" s="174">
        <v>5.2142556262455759</v>
      </c>
      <c r="M26" s="190">
        <v>64</v>
      </c>
      <c r="N26" s="113"/>
    </row>
    <row r="27" spans="1:14">
      <c r="A27" s="98" t="s">
        <v>162</v>
      </c>
      <c r="B27" s="82">
        <v>7.4741502580438395</v>
      </c>
      <c r="C27" s="82">
        <v>7.6516991222575346</v>
      </c>
      <c r="D27" s="82">
        <v>7.0519371993514524</v>
      </c>
      <c r="E27" s="82">
        <v>7.025858141576915</v>
      </c>
      <c r="F27" s="82">
        <v>6.5693217987628243</v>
      </c>
      <c r="G27" s="82">
        <v>6.1774988566356468</v>
      </c>
      <c r="H27" s="82">
        <v>6.4156021129040539</v>
      </c>
      <c r="I27" s="82">
        <v>6.3209182395240457</v>
      </c>
      <c r="J27" s="82">
        <v>5.4300079557448457</v>
      </c>
      <c r="K27" s="82">
        <v>5.5067445024985808</v>
      </c>
      <c r="L27" s="174">
        <v>5.3025668402279953</v>
      </c>
      <c r="M27" s="198">
        <v>61</v>
      </c>
      <c r="N27" s="113"/>
    </row>
    <row r="28" spans="1:14">
      <c r="A28" s="71" t="s">
        <v>150</v>
      </c>
      <c r="B28" s="82">
        <v>7.1997175251595005</v>
      </c>
      <c r="C28" s="82">
        <v>7.3330891645868164</v>
      </c>
      <c r="D28" s="82">
        <v>6.6949905711295621</v>
      </c>
      <c r="E28" s="82">
        <v>6.6944806884079409</v>
      </c>
      <c r="F28" s="82">
        <v>6.3806398218468479</v>
      </c>
      <c r="G28" s="82">
        <v>5.9054879083999383</v>
      </c>
      <c r="H28" s="82">
        <v>6.2097603790003628</v>
      </c>
      <c r="I28" s="82">
        <v>6.0311240312519043</v>
      </c>
      <c r="J28" s="82">
        <v>5.4264303175396291</v>
      </c>
      <c r="K28" s="82">
        <v>5.144641547123519</v>
      </c>
      <c r="L28" s="174">
        <v>4.8599310951904604</v>
      </c>
      <c r="M28" s="198">
        <v>76</v>
      </c>
      <c r="N28" s="113"/>
    </row>
    <row r="29" spans="1:14">
      <c r="A29" s="127" t="s">
        <v>170</v>
      </c>
      <c r="B29" s="174">
        <v>7.336639425554651</v>
      </c>
      <c r="C29" s="174">
        <v>7.5992128470929483</v>
      </c>
      <c r="D29" s="174">
        <v>6.9219151872806712</v>
      </c>
      <c r="E29" s="174">
        <v>6.8478591288336208</v>
      </c>
      <c r="F29" s="174">
        <v>6.5147702474361706</v>
      </c>
      <c r="G29" s="174">
        <v>6.1422118112505899</v>
      </c>
      <c r="H29" s="174">
        <v>6.3623232073610989</v>
      </c>
      <c r="I29" s="174">
        <v>6.3390051064089548</v>
      </c>
      <c r="J29" s="174">
        <v>5.854056402620464</v>
      </c>
      <c r="K29" s="174">
        <v>5.312598539435732</v>
      </c>
      <c r="L29" s="174">
        <v>4.989354045536107</v>
      </c>
      <c r="M29" s="198">
        <v>71</v>
      </c>
      <c r="N29" s="113"/>
    </row>
    <row r="30" spans="1:14">
      <c r="A30" s="106" t="s">
        <v>165</v>
      </c>
      <c r="B30" s="91">
        <v>7.4992147157047793</v>
      </c>
      <c r="C30" s="91">
        <v>7.7044698701505911</v>
      </c>
      <c r="D30" s="91">
        <v>6.8946018643140636</v>
      </c>
      <c r="E30" s="91">
        <v>6.9834928858717156</v>
      </c>
      <c r="F30" s="91">
        <v>6.4165698766469665</v>
      </c>
      <c r="G30" s="91">
        <v>5.7267576764119656</v>
      </c>
      <c r="H30" s="91">
        <v>5.8660805037642429</v>
      </c>
      <c r="I30" s="91">
        <v>5.6466696895400865</v>
      </c>
      <c r="J30" s="91">
        <v>5.0083969993554902</v>
      </c>
      <c r="K30" s="91">
        <v>4.4898291408576041</v>
      </c>
      <c r="L30" s="91">
        <v>4.0291046408124895</v>
      </c>
      <c r="M30" s="200">
        <v>87</v>
      </c>
      <c r="N30" s="113"/>
    </row>
    <row r="31" spans="1:14">
      <c r="A31" s="98" t="s">
        <v>156</v>
      </c>
      <c r="B31" s="82">
        <v>7.3894202497877108</v>
      </c>
      <c r="C31" s="82">
        <v>7.6383003148561208</v>
      </c>
      <c r="D31" s="82">
        <v>6.8811941071111891</v>
      </c>
      <c r="E31" s="82">
        <v>6.8941171332543512</v>
      </c>
      <c r="F31" s="82">
        <v>6.596685741702891</v>
      </c>
      <c r="G31" s="82">
        <v>6.1647754108625703</v>
      </c>
      <c r="H31" s="82">
        <v>6.1454116990725183</v>
      </c>
      <c r="I31" s="82">
        <v>6.0079767451321597</v>
      </c>
      <c r="J31" s="82">
        <v>5.5255399976605242</v>
      </c>
      <c r="K31" s="82">
        <v>5.498582090220169</v>
      </c>
      <c r="L31" s="174">
        <v>4.863868757301594</v>
      </c>
      <c r="M31" s="198">
        <v>75</v>
      </c>
      <c r="N31" s="113"/>
    </row>
    <row r="32" spans="1:14">
      <c r="A32" s="98" t="s">
        <v>174</v>
      </c>
      <c r="B32" s="82">
        <v>7.4588088817231446</v>
      </c>
      <c r="C32" s="82">
        <v>7.6984569067425301</v>
      </c>
      <c r="D32" s="82">
        <v>7.1545111195806479</v>
      </c>
      <c r="E32" s="82">
        <v>7.0437884489180895</v>
      </c>
      <c r="F32" s="82">
        <v>6.5186824637804683</v>
      </c>
      <c r="G32" s="82">
        <v>6.2197061101956015</v>
      </c>
      <c r="H32" s="82">
        <v>6.2612118645179304</v>
      </c>
      <c r="I32" s="82">
        <v>6.1211596811550422</v>
      </c>
      <c r="J32" s="82">
        <v>5.6911145326189514</v>
      </c>
      <c r="K32" s="82">
        <v>5.4680071050125134</v>
      </c>
      <c r="L32" s="174">
        <v>5.195254295055511</v>
      </c>
      <c r="M32" s="198">
        <v>65</v>
      </c>
      <c r="N32" s="113"/>
    </row>
    <row r="33" spans="1:14">
      <c r="A33" s="98" t="s">
        <v>148</v>
      </c>
      <c r="B33" s="82">
        <v>6.4975799882780922</v>
      </c>
      <c r="C33" s="82">
        <v>6.8018355072007122</v>
      </c>
      <c r="D33" s="82">
        <v>5.9619281200513976</v>
      </c>
      <c r="E33" s="82">
        <v>5.9239833717110795</v>
      </c>
      <c r="F33" s="82">
        <v>5.28117967409149</v>
      </c>
      <c r="G33" s="82">
        <v>4.7311451440731114</v>
      </c>
      <c r="H33" s="82">
        <v>4.8812059626721034</v>
      </c>
      <c r="I33" s="82">
        <v>4.9765368044368135</v>
      </c>
      <c r="J33" s="82">
        <v>4.4722805418980114</v>
      </c>
      <c r="K33" s="82">
        <v>3.7987357527660945</v>
      </c>
      <c r="L33" s="174">
        <v>2.1740713953622843</v>
      </c>
      <c r="M33" s="190">
        <v>91</v>
      </c>
      <c r="N33" s="113"/>
    </row>
    <row r="34" spans="1:14">
      <c r="A34" s="98" t="s">
        <v>173</v>
      </c>
      <c r="B34" s="82">
        <v>7.6983323860615149</v>
      </c>
      <c r="C34" s="82">
        <v>7.9331700634819331</v>
      </c>
      <c r="D34" s="82">
        <v>7.207938796235319</v>
      </c>
      <c r="E34" s="82">
        <v>7.2404325717782783</v>
      </c>
      <c r="F34" s="82">
        <v>7.0319355991904411</v>
      </c>
      <c r="G34" s="82">
        <v>6.5965572184342767</v>
      </c>
      <c r="H34" s="82">
        <v>6.5948094519762552</v>
      </c>
      <c r="I34" s="82">
        <v>6.4553197280251524</v>
      </c>
      <c r="J34" s="82">
        <v>5.9229675401474742</v>
      </c>
      <c r="K34" s="82">
        <v>5.6871860873848163</v>
      </c>
      <c r="L34" s="174">
        <v>5.4771556454446868</v>
      </c>
      <c r="M34" s="198">
        <v>58</v>
      </c>
      <c r="N34" s="113"/>
    </row>
    <row r="35" spans="1:14">
      <c r="A35" s="98" t="s">
        <v>158</v>
      </c>
      <c r="B35" s="82">
        <v>7.3187054036919248</v>
      </c>
      <c r="C35" s="82">
        <v>7.7526772687661065</v>
      </c>
      <c r="D35" s="82">
        <v>7.089015095889371</v>
      </c>
      <c r="E35" s="82">
        <v>6.9519984762620002</v>
      </c>
      <c r="F35" s="82">
        <v>6.3331148194391584</v>
      </c>
      <c r="G35" s="82">
        <v>6.2040388982766776</v>
      </c>
      <c r="H35" s="82">
        <v>6.2347108533855913</v>
      </c>
      <c r="I35" s="82">
        <v>6.136844708380842</v>
      </c>
      <c r="J35" s="82">
        <v>5.4928042557160515</v>
      </c>
      <c r="K35" s="82">
        <v>5.2900184790711489</v>
      </c>
      <c r="L35" s="174">
        <v>4.830277565623188</v>
      </c>
      <c r="M35" s="198">
        <v>78</v>
      </c>
      <c r="N35" s="113"/>
    </row>
    <row r="36" spans="1:14">
      <c r="A36" s="71" t="s">
        <v>157</v>
      </c>
      <c r="B36" s="82">
        <v>6.846714322180536</v>
      </c>
      <c r="C36" s="82">
        <v>7.2034072331208598</v>
      </c>
      <c r="D36" s="82">
        <v>6.4509085041738725</v>
      </c>
      <c r="E36" s="82">
        <v>6.4207265771228297</v>
      </c>
      <c r="F36" s="82">
        <v>6.1288159419233619</v>
      </c>
      <c r="G36" s="82">
        <v>5.532059662343122</v>
      </c>
      <c r="H36" s="82">
        <v>5.4067043527292089</v>
      </c>
      <c r="I36" s="82">
        <v>5.4455914674712105</v>
      </c>
      <c r="J36" s="82">
        <v>5.2084331513614464</v>
      </c>
      <c r="K36" s="82">
        <v>4.6901381658476549</v>
      </c>
      <c r="L36" s="174">
        <v>4.0188329036171755</v>
      </c>
      <c r="M36" s="198">
        <v>88</v>
      </c>
      <c r="N36" s="113"/>
    </row>
    <row r="37" spans="1:14">
      <c r="A37" s="98" t="s">
        <v>167</v>
      </c>
      <c r="B37" s="82">
        <v>7.0135439414532073</v>
      </c>
      <c r="C37" s="82">
        <v>7.1930162234821307</v>
      </c>
      <c r="D37" s="82">
        <v>6.4949137592270922</v>
      </c>
      <c r="E37" s="82">
        <v>6.3642909628346906</v>
      </c>
      <c r="F37" s="82">
        <v>5.9167887217545054</v>
      </c>
      <c r="G37" s="82">
        <v>5.6700105302052739</v>
      </c>
      <c r="H37" s="82">
        <v>5.6897213363584243</v>
      </c>
      <c r="I37" s="82">
        <v>5.5522479291492761</v>
      </c>
      <c r="J37" s="82">
        <v>4.9916634423874724</v>
      </c>
      <c r="K37" s="82">
        <v>4.8379261049143816</v>
      </c>
      <c r="L37" s="174">
        <v>4.3069826688489403</v>
      </c>
      <c r="M37" s="198">
        <v>86</v>
      </c>
      <c r="N37" s="113"/>
    </row>
    <row r="38" spans="1:14">
      <c r="A38" s="106" t="s">
        <v>155</v>
      </c>
      <c r="B38" s="91">
        <v>7.4527001196209781</v>
      </c>
      <c r="C38" s="91">
        <v>7.7533166199650356</v>
      </c>
      <c r="D38" s="91">
        <v>7.0836806187749151</v>
      </c>
      <c r="E38" s="91">
        <v>7.0661433197147421</v>
      </c>
      <c r="F38" s="91">
        <v>6.7271497462888501</v>
      </c>
      <c r="G38" s="91">
        <v>6.1670652556050012</v>
      </c>
      <c r="H38" s="91">
        <v>6.2016133925013435</v>
      </c>
      <c r="I38" s="91">
        <v>6.0774511354137939</v>
      </c>
      <c r="J38" s="91">
        <v>5.5467728050802263</v>
      </c>
      <c r="K38" s="91">
        <v>5.0995127169267631</v>
      </c>
      <c r="L38" s="91">
        <v>4.9226994593358233</v>
      </c>
      <c r="M38" s="200">
        <v>74</v>
      </c>
      <c r="N38" s="113"/>
    </row>
    <row r="39" spans="1:14">
      <c r="A39" s="127" t="s">
        <v>164</v>
      </c>
      <c r="B39" s="174">
        <v>7.4457343563921912</v>
      </c>
      <c r="C39" s="174">
        <v>7.7068392640080674</v>
      </c>
      <c r="D39" s="174">
        <v>6.851168100797846</v>
      </c>
      <c r="E39" s="174">
        <v>6.9270409489528877</v>
      </c>
      <c r="F39" s="174">
        <v>6.6380048675991326</v>
      </c>
      <c r="G39" s="174">
        <v>6.1068078522731462</v>
      </c>
      <c r="H39" s="174">
        <v>6.0605560164477073</v>
      </c>
      <c r="I39" s="174">
        <v>5.9748520292717053</v>
      </c>
      <c r="J39" s="174">
        <v>5.5109317469506163</v>
      </c>
      <c r="K39" s="174">
        <v>5.3568582601551462</v>
      </c>
      <c r="L39" s="174">
        <v>5.155258574107247</v>
      </c>
      <c r="M39" s="198">
        <v>67</v>
      </c>
      <c r="N39" s="113"/>
    </row>
    <row r="40" spans="1:14">
      <c r="A40" s="98" t="s">
        <v>149</v>
      </c>
      <c r="B40" s="82">
        <v>7.3196877188044276</v>
      </c>
      <c r="C40" s="82">
        <v>7.5237695593288407</v>
      </c>
      <c r="D40" s="82">
        <v>6.8642752331428873</v>
      </c>
      <c r="E40" s="82">
        <v>6.8607742262781652</v>
      </c>
      <c r="F40" s="82">
        <v>6.5396509715278928</v>
      </c>
      <c r="G40" s="82">
        <v>5.9627593096905116</v>
      </c>
      <c r="H40" s="82">
        <v>5.8886933128975851</v>
      </c>
      <c r="I40" s="82">
        <v>5.8956172272065057</v>
      </c>
      <c r="J40" s="82">
        <v>5.4138571147950785</v>
      </c>
      <c r="K40" s="82">
        <v>5.3136791518779871</v>
      </c>
      <c r="L40" s="174">
        <v>5.0073651950732083</v>
      </c>
      <c r="M40" s="198">
        <v>70</v>
      </c>
      <c r="N40" s="113"/>
    </row>
    <row r="41" spans="1:14">
      <c r="A41" s="98" t="s">
        <v>171</v>
      </c>
      <c r="B41" s="82">
        <v>7.4456189428139279</v>
      </c>
      <c r="C41" s="82">
        <v>7.7746964738316287</v>
      </c>
      <c r="D41" s="82">
        <v>7.0761210654120941</v>
      </c>
      <c r="E41" s="82">
        <v>7.1029626794985212</v>
      </c>
      <c r="F41" s="82">
        <v>6.7371247119889039</v>
      </c>
      <c r="G41" s="82">
        <v>6.2008911989773337</v>
      </c>
      <c r="H41" s="82">
        <v>6.0928032147094964</v>
      </c>
      <c r="I41" s="82">
        <v>5.8834889936203876</v>
      </c>
      <c r="J41" s="82">
        <v>5.579295905071481</v>
      </c>
      <c r="K41" s="82">
        <v>5.3288442574259332</v>
      </c>
      <c r="L41" s="174">
        <v>4.789716253494225</v>
      </c>
      <c r="M41" s="198">
        <v>81</v>
      </c>
      <c r="N41" s="113"/>
    </row>
    <row r="42" spans="1:14">
      <c r="A42" s="98" t="s">
        <v>163</v>
      </c>
      <c r="B42" s="82">
        <v>6.2036230089539606</v>
      </c>
      <c r="C42" s="82">
        <v>6.5591988145344846</v>
      </c>
      <c r="D42" s="82">
        <v>5.9807495227411884</v>
      </c>
      <c r="E42" s="82">
        <v>5.8417124408119072</v>
      </c>
      <c r="F42" s="82">
        <v>5.5735968104795948</v>
      </c>
      <c r="G42" s="82">
        <v>4.9496884712909637</v>
      </c>
      <c r="H42" s="82">
        <v>5.059871995219293</v>
      </c>
      <c r="I42" s="82">
        <v>5.2682597277295056</v>
      </c>
      <c r="J42" s="82">
        <v>4.9401611745107044</v>
      </c>
      <c r="K42" s="82">
        <v>4.8326304296681046</v>
      </c>
      <c r="L42" s="174">
        <v>4.6354403384416667</v>
      </c>
      <c r="M42" s="190">
        <v>84</v>
      </c>
      <c r="N42" s="113"/>
    </row>
    <row r="43" spans="1:14">
      <c r="A43" s="98" t="s">
        <v>169</v>
      </c>
      <c r="B43" s="82">
        <v>7.7014016633409588</v>
      </c>
      <c r="C43" s="82">
        <v>7.785490485153586</v>
      </c>
      <c r="D43" s="82">
        <v>7.1258175260956147</v>
      </c>
      <c r="E43" s="82">
        <v>7.164451571733581</v>
      </c>
      <c r="F43" s="82">
        <v>6.9052745010905774</v>
      </c>
      <c r="G43" s="82">
        <v>6.5312568486839782</v>
      </c>
      <c r="H43" s="82">
        <v>6.5222759098400367</v>
      </c>
      <c r="I43" s="82">
        <v>6.3892055523247802</v>
      </c>
      <c r="J43" s="82">
        <v>5.8784325844081682</v>
      </c>
      <c r="K43" s="82">
        <v>5.6887708879552035</v>
      </c>
      <c r="L43" s="174">
        <v>5.4827895518769463</v>
      </c>
      <c r="M43" s="198">
        <v>57</v>
      </c>
      <c r="N43" s="113"/>
    </row>
    <row r="44" spans="1:14">
      <c r="A44" s="71" t="s">
        <v>166</v>
      </c>
      <c r="B44" s="82">
        <v>7.0282773458153036</v>
      </c>
      <c r="C44" s="82">
        <v>7.322961738333019</v>
      </c>
      <c r="D44" s="82">
        <v>6.7356513419551947</v>
      </c>
      <c r="E44" s="82">
        <v>6.676859354965071</v>
      </c>
      <c r="F44" s="82">
        <v>6.5524756366765757</v>
      </c>
      <c r="G44" s="82">
        <v>6.0336483093104558</v>
      </c>
      <c r="H44" s="82">
        <v>6.1249189034803795</v>
      </c>
      <c r="I44" s="82">
        <v>6.0954842279308945</v>
      </c>
      <c r="J44" s="82">
        <v>5.1508590423933933</v>
      </c>
      <c r="K44" s="82">
        <v>5.2198714646244726</v>
      </c>
      <c r="L44" s="174">
        <v>4.9334160355109944</v>
      </c>
      <c r="M44" s="190">
        <v>73</v>
      </c>
      <c r="N44" s="113"/>
    </row>
    <row r="45" spans="1:14">
      <c r="A45" s="98" t="s">
        <v>152</v>
      </c>
      <c r="B45" s="82">
        <v>7.3431624160066091</v>
      </c>
      <c r="C45" s="82">
        <v>7.7347265198931083</v>
      </c>
      <c r="D45" s="82">
        <v>6.9642667109768999</v>
      </c>
      <c r="E45" s="82">
        <v>6.8992905902769923</v>
      </c>
      <c r="F45" s="82">
        <v>6.4660813890438611</v>
      </c>
      <c r="G45" s="82">
        <v>6.1181518556121244</v>
      </c>
      <c r="H45" s="82">
        <v>6.0139674257462197</v>
      </c>
      <c r="I45" s="82">
        <v>6.032848249629474</v>
      </c>
      <c r="J45" s="82">
        <v>5.5008885267862091</v>
      </c>
      <c r="K45" s="82">
        <v>5.2939893541413197</v>
      </c>
      <c r="L45" s="82">
        <v>5.1226707585797273</v>
      </c>
      <c r="M45" s="198">
        <v>68</v>
      </c>
      <c r="N45" s="113"/>
    </row>
    <row r="46" spans="1:14">
      <c r="A46" s="106" t="s">
        <v>168</v>
      </c>
      <c r="B46" s="91">
        <v>7.6169927564722686</v>
      </c>
      <c r="C46" s="91">
        <v>7.7916539003857075</v>
      </c>
      <c r="D46" s="91">
        <v>6.917086318440191</v>
      </c>
      <c r="E46" s="91">
        <v>7.1494686283434916</v>
      </c>
      <c r="F46" s="91">
        <v>6.9106871581993685</v>
      </c>
      <c r="G46" s="91">
        <v>6.2128975295761224</v>
      </c>
      <c r="H46" s="91">
        <v>6.1174211610498883</v>
      </c>
      <c r="I46" s="91">
        <v>6.1156755385079169</v>
      </c>
      <c r="J46" s="91">
        <v>5.4716132293772333</v>
      </c>
      <c r="K46" s="91">
        <v>5.1892064295868474</v>
      </c>
      <c r="L46" s="91">
        <v>5.0311277764842757</v>
      </c>
      <c r="M46" s="200">
        <v>69</v>
      </c>
      <c r="N46" s="113"/>
    </row>
    <row r="47" spans="1:14">
      <c r="A47" s="141" t="s">
        <v>355</v>
      </c>
      <c r="B47" s="177">
        <v>7.2173168537540642</v>
      </c>
      <c r="C47" s="177">
        <v>7.1255765037192953</v>
      </c>
      <c r="D47" s="177">
        <v>6.9983583210132778</v>
      </c>
      <c r="E47" s="177">
        <v>6.9250042996682817</v>
      </c>
      <c r="F47" s="177">
        <v>7.0449549411111105</v>
      </c>
      <c r="G47" s="177">
        <v>6.9396270657748298</v>
      </c>
      <c r="H47" s="177">
        <v>7.1338917558519839</v>
      </c>
      <c r="I47" s="177">
        <v>7.2093948618512274</v>
      </c>
      <c r="J47" s="177">
        <v>7.2727928391847847</v>
      </c>
      <c r="K47" s="186">
        <v>7.2918831265226265</v>
      </c>
      <c r="L47" s="209">
        <v>6.6684227338940625</v>
      </c>
      <c r="M47" s="189"/>
      <c r="N47" s="113"/>
    </row>
    <row r="48" spans="1:14">
      <c r="A48" s="146" t="s">
        <v>11</v>
      </c>
      <c r="B48" s="86">
        <v>7.9069974150812721</v>
      </c>
      <c r="C48" s="86">
        <v>7.8490852527596857</v>
      </c>
      <c r="D48" s="86">
        <v>7.7253675248579281</v>
      </c>
      <c r="E48" s="86">
        <v>7.6384681785409576</v>
      </c>
      <c r="F48" s="86">
        <v>7.7452706165247394</v>
      </c>
      <c r="G48" s="86">
        <v>7.6194387358198936</v>
      </c>
      <c r="H48" s="86">
        <v>7.8343936649540087</v>
      </c>
      <c r="I48" s="86">
        <v>7.8915338569961619</v>
      </c>
      <c r="J48" s="86">
        <v>7.9319761540274474</v>
      </c>
      <c r="K48" s="86">
        <v>7.9431886947816555</v>
      </c>
      <c r="L48" s="210">
        <v>7.3178469986643293</v>
      </c>
      <c r="M48" s="201">
        <v>2</v>
      </c>
      <c r="N48" s="113"/>
    </row>
    <row r="49" spans="1:14">
      <c r="A49" s="147" t="s">
        <v>12</v>
      </c>
      <c r="B49" s="86">
        <v>7.8986177739291277</v>
      </c>
      <c r="C49" s="86">
        <v>7.7807215943357715</v>
      </c>
      <c r="D49" s="86">
        <v>7.6781752674296149</v>
      </c>
      <c r="E49" s="86">
        <v>7.4857030660279396</v>
      </c>
      <c r="F49" s="86">
        <v>7.6453809283668885</v>
      </c>
      <c r="G49" s="86">
        <v>7.5668845761199446</v>
      </c>
      <c r="H49" s="86">
        <v>7.6297945336218529</v>
      </c>
      <c r="I49" s="86">
        <v>7.672999262943466</v>
      </c>
      <c r="J49" s="86">
        <v>7.7161106903222469</v>
      </c>
      <c r="K49" s="86">
        <v>7.7844691048102943</v>
      </c>
      <c r="L49" s="210">
        <v>7.4552107646032386</v>
      </c>
      <c r="M49" s="201">
        <v>1</v>
      </c>
      <c r="N49" s="113"/>
    </row>
    <row r="50" spans="1:14">
      <c r="A50" s="147" t="s">
        <v>13</v>
      </c>
      <c r="B50" s="86">
        <v>7.4119137472201535</v>
      </c>
      <c r="C50" s="86">
        <v>7.3473971699651477</v>
      </c>
      <c r="D50" s="86">
        <v>7.2879916259359305</v>
      </c>
      <c r="E50" s="86">
        <v>7.1821449969979607</v>
      </c>
      <c r="F50" s="86">
        <v>7.1900287684684425</v>
      </c>
      <c r="G50" s="86">
        <v>7.1171880902983888</v>
      </c>
      <c r="H50" s="86">
        <v>7.3581260414016558</v>
      </c>
      <c r="I50" s="86">
        <v>7.4169282603088966</v>
      </c>
      <c r="J50" s="86">
        <v>7.4281806418986687</v>
      </c>
      <c r="K50" s="86">
        <v>7.4843763661189708</v>
      </c>
      <c r="L50" s="210">
        <v>7.0182302379127801</v>
      </c>
      <c r="M50" s="201">
        <v>10</v>
      </c>
      <c r="N50" s="113"/>
    </row>
    <row r="51" spans="1:14">
      <c r="A51" s="147" t="s">
        <v>14</v>
      </c>
      <c r="B51" s="86">
        <v>6.7866858502155258</v>
      </c>
      <c r="C51" s="86">
        <v>6.7779030617128289</v>
      </c>
      <c r="D51" s="86">
        <v>6.4507014461552856</v>
      </c>
      <c r="E51" s="86">
        <v>6.3708028313797405</v>
      </c>
      <c r="F51" s="86">
        <v>6.5391424452549929</v>
      </c>
      <c r="G51" s="86">
        <v>6.4490587177624086</v>
      </c>
      <c r="H51" s="86">
        <v>6.6435585280989464</v>
      </c>
      <c r="I51" s="86">
        <v>6.448124216484878</v>
      </c>
      <c r="J51" s="86">
        <v>6.7643457223201331</v>
      </c>
      <c r="K51" s="86">
        <v>6.9672011940505092</v>
      </c>
      <c r="L51" s="210">
        <v>6.4122951906994885</v>
      </c>
      <c r="M51" s="201">
        <v>44</v>
      </c>
      <c r="N51" s="113"/>
    </row>
    <row r="52" spans="1:14">
      <c r="A52" s="147" t="s">
        <v>15</v>
      </c>
      <c r="B52" s="86">
        <v>7.0607016688715696</v>
      </c>
      <c r="C52" s="86">
        <v>6.9537027644813003</v>
      </c>
      <c r="D52" s="86">
        <v>6.6990746396742873</v>
      </c>
      <c r="E52" s="86">
        <v>6.5324220235318116</v>
      </c>
      <c r="F52" s="86">
        <v>6.6376659659184014</v>
      </c>
      <c r="G52" s="86">
        <v>6.5347497146466011</v>
      </c>
      <c r="H52" s="86">
        <v>6.8042609927204278</v>
      </c>
      <c r="I52" s="86">
        <v>6.8748148908427362</v>
      </c>
      <c r="J52" s="86">
        <v>6.9327874137453076</v>
      </c>
      <c r="K52" s="86">
        <v>7.0623289632158484</v>
      </c>
      <c r="L52" s="210">
        <v>6.2492449078709935</v>
      </c>
      <c r="M52" s="201">
        <v>46</v>
      </c>
      <c r="N52" s="113"/>
    </row>
    <row r="53" spans="1:14">
      <c r="A53" s="147" t="s">
        <v>16</v>
      </c>
      <c r="B53" s="86">
        <v>7.0451158798299387</v>
      </c>
      <c r="C53" s="86">
        <v>6.978026542362822</v>
      </c>
      <c r="D53" s="86">
        <v>6.9339156872817824</v>
      </c>
      <c r="E53" s="86">
        <v>6.8227574868536784</v>
      </c>
      <c r="F53" s="86">
        <v>6.938401641410568</v>
      </c>
      <c r="G53" s="86">
        <v>6.8299153716125627</v>
      </c>
      <c r="H53" s="86">
        <v>7.0908059294825332</v>
      </c>
      <c r="I53" s="86">
        <v>7.0536784674010766</v>
      </c>
      <c r="J53" s="86">
        <v>7.1647910980724792</v>
      </c>
      <c r="K53" s="86">
        <v>7.3605680095000459</v>
      </c>
      <c r="L53" s="210">
        <v>6.8011450146047832</v>
      </c>
      <c r="M53" s="201">
        <v>22</v>
      </c>
      <c r="N53" s="113"/>
    </row>
    <row r="54" spans="1:14">
      <c r="A54" s="147" t="s">
        <v>17</v>
      </c>
      <c r="B54" s="86">
        <v>6.7760276616569142</v>
      </c>
      <c r="C54" s="86">
        <v>6.6479367663474216</v>
      </c>
      <c r="D54" s="86">
        <v>6.5036984998243224</v>
      </c>
      <c r="E54" s="86">
        <v>6.5176215938268207</v>
      </c>
      <c r="F54" s="86">
        <v>6.6505497361653099</v>
      </c>
      <c r="G54" s="86">
        <v>6.3101605374919139</v>
      </c>
      <c r="H54" s="86">
        <v>6.6542079422069182</v>
      </c>
      <c r="I54" s="86">
        <v>6.7481615234034198</v>
      </c>
      <c r="J54" s="86">
        <v>6.7406600870070923</v>
      </c>
      <c r="K54" s="86">
        <v>6.7255031391771061</v>
      </c>
      <c r="L54" s="210">
        <v>5.9716398913214448</v>
      </c>
      <c r="M54" s="201">
        <v>51</v>
      </c>
      <c r="N54" s="113"/>
    </row>
    <row r="55" spans="1:14">
      <c r="A55" s="147" t="s">
        <v>18</v>
      </c>
      <c r="B55" s="86">
        <v>6.6330136232384191</v>
      </c>
      <c r="C55" s="86">
        <v>6.5728221341202095</v>
      </c>
      <c r="D55" s="86">
        <v>6.2778599474214296</v>
      </c>
      <c r="E55" s="86">
        <v>5.738274327953711</v>
      </c>
      <c r="F55" s="86">
        <v>5.889882636601949</v>
      </c>
      <c r="G55" s="86">
        <v>5.8041628937219159</v>
      </c>
      <c r="H55" s="86">
        <v>6.0674132093875581</v>
      </c>
      <c r="I55" s="86">
        <v>6.3550102062852947</v>
      </c>
      <c r="J55" s="86">
        <v>5.7629871942003037</v>
      </c>
      <c r="K55" s="86">
        <v>5.7555914113991617</v>
      </c>
      <c r="L55" s="210">
        <v>5.2311151327620404</v>
      </c>
      <c r="M55" s="201">
        <v>63</v>
      </c>
      <c r="N55" s="113"/>
    </row>
    <row r="56" spans="1:14">
      <c r="A56" s="148" t="s">
        <v>19</v>
      </c>
      <c r="B56" s="211">
        <v>7.5224616449263291</v>
      </c>
      <c r="C56" s="211">
        <v>7.4313402053964159</v>
      </c>
      <c r="D56" s="211">
        <v>7.2516421046698287</v>
      </c>
      <c r="E56" s="211">
        <v>7.0749631558509822</v>
      </c>
      <c r="F56" s="211">
        <v>7.140617169330417</v>
      </c>
      <c r="G56" s="211">
        <v>7.0498160033086164</v>
      </c>
      <c r="H56" s="211">
        <v>7.3776331695615003</v>
      </c>
      <c r="I56" s="211">
        <v>7.5184892189569821</v>
      </c>
      <c r="J56" s="211">
        <v>7.6450546074049184</v>
      </c>
      <c r="K56" s="211">
        <v>7.6624618578539305</v>
      </c>
      <c r="L56" s="210">
        <v>6.9502522012007653</v>
      </c>
      <c r="M56" s="201">
        <v>14</v>
      </c>
      <c r="N56" s="113"/>
    </row>
    <row r="57" spans="1:14">
      <c r="A57" s="149" t="s">
        <v>20</v>
      </c>
      <c r="B57" s="93">
        <v>7.1417169308173287</v>
      </c>
      <c r="C57" s="93">
        <v>7.074250791237195</v>
      </c>
      <c r="D57" s="93">
        <v>6.9785212189586696</v>
      </c>
      <c r="E57" s="93">
        <v>6.8677942951110964</v>
      </c>
      <c r="F57" s="93">
        <v>7.0041191632269353</v>
      </c>
      <c r="G57" s="93">
        <v>7.016129658466137</v>
      </c>
      <c r="H57" s="93">
        <v>7.2397780660208486</v>
      </c>
      <c r="I57" s="93">
        <v>7.2889145974395051</v>
      </c>
      <c r="J57" s="93">
        <v>7.4148191254046463</v>
      </c>
      <c r="K57" s="93">
        <v>7.3804490614211282</v>
      </c>
      <c r="L57" s="212">
        <v>6.6977175997009972</v>
      </c>
      <c r="M57" s="191">
        <v>30</v>
      </c>
      <c r="N57" s="113"/>
    </row>
    <row r="58" spans="1:14">
      <c r="A58" s="148" t="s">
        <v>21</v>
      </c>
      <c r="B58" s="211">
        <v>7.3784087651777952</v>
      </c>
      <c r="C58" s="211">
        <v>6.7804952649290939</v>
      </c>
      <c r="D58" s="211">
        <v>7.0488032116417845</v>
      </c>
      <c r="E58" s="211">
        <v>6.958876815603225</v>
      </c>
      <c r="F58" s="211">
        <v>7.0681908882895286</v>
      </c>
      <c r="G58" s="211">
        <v>6.8080280500809272</v>
      </c>
      <c r="H58" s="211">
        <v>7.1817517181397017</v>
      </c>
      <c r="I58" s="211">
        <v>7.2290473918039275</v>
      </c>
      <c r="J58" s="211">
        <v>7.328348186670488</v>
      </c>
      <c r="K58" s="211">
        <v>7.2121941167483969</v>
      </c>
      <c r="L58" s="210">
        <v>6.6497925746602142</v>
      </c>
      <c r="M58" s="201">
        <v>35</v>
      </c>
      <c r="N58" s="113"/>
    </row>
    <row r="59" spans="1:14">
      <c r="A59" s="147" t="s">
        <v>22</v>
      </c>
      <c r="B59" s="86">
        <v>7.1089259613209395</v>
      </c>
      <c r="C59" s="86">
        <v>7.1071964316015031</v>
      </c>
      <c r="D59" s="86">
        <v>6.9549248290088244</v>
      </c>
      <c r="E59" s="86">
        <v>6.9638171390322432</v>
      </c>
      <c r="F59" s="86">
        <v>7.0836204053726952</v>
      </c>
      <c r="G59" s="86">
        <v>6.9972746948598887</v>
      </c>
      <c r="H59" s="86">
        <v>7.4080727184345418</v>
      </c>
      <c r="I59" s="86">
        <v>7.5113777513626294</v>
      </c>
      <c r="J59" s="86">
        <v>7.5631147677010953</v>
      </c>
      <c r="K59" s="86">
        <v>7.4427323213206442</v>
      </c>
      <c r="L59" s="210">
        <v>6.954908390362732</v>
      </c>
      <c r="M59" s="201">
        <v>13</v>
      </c>
      <c r="N59" s="113"/>
    </row>
    <row r="60" spans="1:14">
      <c r="A60" s="147" t="s">
        <v>23</v>
      </c>
      <c r="B60" s="86">
        <v>6.9083050353494251</v>
      </c>
      <c r="C60" s="86">
        <v>6.8659809709593063</v>
      </c>
      <c r="D60" s="86">
        <v>6.6849307116524237</v>
      </c>
      <c r="E60" s="86">
        <v>6.7075900505823745</v>
      </c>
      <c r="F60" s="86">
        <v>6.8405651520044231</v>
      </c>
      <c r="G60" s="86">
        <v>6.7081005876477411</v>
      </c>
      <c r="H60" s="86">
        <v>6.9176263780646945</v>
      </c>
      <c r="I60" s="86">
        <v>7.0187112522900508</v>
      </c>
      <c r="J60" s="86">
        <v>6.8841638572024477</v>
      </c>
      <c r="K60" s="86">
        <v>6.8129248517109016</v>
      </c>
      <c r="L60" s="210">
        <v>6.2197575771291582</v>
      </c>
      <c r="M60" s="201">
        <v>47</v>
      </c>
      <c r="N60" s="113"/>
    </row>
    <row r="61" spans="1:14">
      <c r="A61" s="147" t="s">
        <v>24</v>
      </c>
      <c r="B61" s="86">
        <v>7.3794225712678703</v>
      </c>
      <c r="C61" s="86">
        <v>7.3465174848798158</v>
      </c>
      <c r="D61" s="86">
        <v>6.9694979866107598</v>
      </c>
      <c r="E61" s="86">
        <v>7.0802272332158731</v>
      </c>
      <c r="F61" s="86">
        <v>7.2772629703827789</v>
      </c>
      <c r="G61" s="86">
        <v>7.1291559169996992</v>
      </c>
      <c r="H61" s="86">
        <v>7.0686989203997905</v>
      </c>
      <c r="I61" s="86">
        <v>7.1217235659400835</v>
      </c>
      <c r="J61" s="86">
        <v>7.3008885898510592</v>
      </c>
      <c r="K61" s="86">
        <v>7.1242204283798198</v>
      </c>
      <c r="L61" s="210">
        <v>6.5775406027022401</v>
      </c>
      <c r="M61" s="201">
        <v>37</v>
      </c>
      <c r="N61" s="113"/>
    </row>
    <row r="62" spans="1:14">
      <c r="A62" s="147" t="s">
        <v>25</v>
      </c>
      <c r="B62" s="86">
        <v>7.354701652968485</v>
      </c>
      <c r="C62" s="86">
        <v>7.3531830565623446</v>
      </c>
      <c r="D62" s="86">
        <v>7.1978608362728327</v>
      </c>
      <c r="E62" s="86">
        <v>7.1296100963391069</v>
      </c>
      <c r="F62" s="86">
        <v>7.2853438880659969</v>
      </c>
      <c r="G62" s="86">
        <v>7.2476828465553398</v>
      </c>
      <c r="H62" s="86">
        <v>7.3348330132952295</v>
      </c>
      <c r="I62" s="86">
        <v>7.3473598460398986</v>
      </c>
      <c r="J62" s="86">
        <v>7.4718857720533123</v>
      </c>
      <c r="K62" s="86">
        <v>7.3996994803377314</v>
      </c>
      <c r="L62" s="210">
        <v>6.7131748858768043</v>
      </c>
      <c r="M62" s="201">
        <v>28</v>
      </c>
      <c r="N62" s="113"/>
    </row>
    <row r="63" spans="1:14">
      <c r="A63" s="147" t="s">
        <v>26</v>
      </c>
      <c r="B63" s="86">
        <v>7.0770285015263488</v>
      </c>
      <c r="C63" s="86">
        <v>6.9163590584315369</v>
      </c>
      <c r="D63" s="86">
        <v>6.8026246708322375</v>
      </c>
      <c r="E63" s="86">
        <v>6.8723913619632855</v>
      </c>
      <c r="F63" s="86">
        <v>6.883001870857961</v>
      </c>
      <c r="G63" s="86">
        <v>6.945549945997878</v>
      </c>
      <c r="H63" s="86">
        <v>7.016437726804833</v>
      </c>
      <c r="I63" s="86">
        <v>7.123225625191143</v>
      </c>
      <c r="J63" s="86">
        <v>7.2828783240531845</v>
      </c>
      <c r="K63" s="86">
        <v>7.1849914726037891</v>
      </c>
      <c r="L63" s="210">
        <v>6.6827045167059946</v>
      </c>
      <c r="M63" s="201">
        <v>32</v>
      </c>
      <c r="N63" s="113"/>
    </row>
    <row r="64" spans="1:14">
      <c r="A64" s="147" t="s">
        <v>27</v>
      </c>
      <c r="B64" s="86">
        <v>7.5212662777810486</v>
      </c>
      <c r="C64" s="86">
        <v>7.4308126543961404</v>
      </c>
      <c r="D64" s="86">
        <v>7.3465465730996344</v>
      </c>
      <c r="E64" s="86">
        <v>7.2156982790103452</v>
      </c>
      <c r="F64" s="86">
        <v>7.3200740199450429</v>
      </c>
      <c r="G64" s="86">
        <v>7.1964178968541077</v>
      </c>
      <c r="H64" s="86">
        <v>7.3563763238624968</v>
      </c>
      <c r="I64" s="86">
        <v>7.3901280783904202</v>
      </c>
      <c r="J64" s="86">
        <v>7.4428703407617522</v>
      </c>
      <c r="K64" s="86">
        <v>7.4429745010554411</v>
      </c>
      <c r="L64" s="210">
        <v>6.8122695291036299</v>
      </c>
      <c r="M64" s="201">
        <v>21</v>
      </c>
      <c r="N64" s="113"/>
    </row>
    <row r="65" spans="1:14">
      <c r="A65" s="147" t="s">
        <v>28</v>
      </c>
      <c r="B65" s="86">
        <v>7.482259476895007</v>
      </c>
      <c r="C65" s="86">
        <v>7.3669753558511815</v>
      </c>
      <c r="D65" s="86">
        <v>7.1033912731110496</v>
      </c>
      <c r="E65" s="86">
        <v>7.0143542233007139</v>
      </c>
      <c r="F65" s="86">
        <v>7.0226075118257079</v>
      </c>
      <c r="G65" s="86">
        <v>7.0250713264394511</v>
      </c>
      <c r="H65" s="86">
        <v>7.0040034404258575</v>
      </c>
      <c r="I65" s="86">
        <v>7.1727097314697126</v>
      </c>
      <c r="J65" s="86">
        <v>7.2100328060586349</v>
      </c>
      <c r="K65" s="86">
        <v>7.3538957572841719</v>
      </c>
      <c r="L65" s="210">
        <v>6.6574275371905323</v>
      </c>
      <c r="M65" s="201">
        <v>34</v>
      </c>
      <c r="N65" s="113"/>
    </row>
    <row r="66" spans="1:14">
      <c r="A66" s="147" t="s">
        <v>29</v>
      </c>
      <c r="B66" s="86">
        <v>7.1124055945545344</v>
      </c>
      <c r="C66" s="86">
        <v>6.9575771913406577</v>
      </c>
      <c r="D66" s="86">
        <v>6.870609826614178</v>
      </c>
      <c r="E66" s="86">
        <v>6.8664951329018979</v>
      </c>
      <c r="F66" s="86">
        <v>7.0434868726406155</v>
      </c>
      <c r="G66" s="86">
        <v>6.9415431595114985</v>
      </c>
      <c r="H66" s="86">
        <v>7.1120892384870107</v>
      </c>
      <c r="I66" s="86">
        <v>7.2441684697056523</v>
      </c>
      <c r="J66" s="86">
        <v>7.1847646719206484</v>
      </c>
      <c r="K66" s="86">
        <v>7.2197798359529681</v>
      </c>
      <c r="L66" s="210">
        <v>6.7324822260633708</v>
      </c>
      <c r="M66" s="201">
        <v>26</v>
      </c>
      <c r="N66" s="113"/>
    </row>
    <row r="67" spans="1:14">
      <c r="A67" s="149" t="s">
        <v>30</v>
      </c>
      <c r="B67" s="93">
        <v>7.3237948017816779</v>
      </c>
      <c r="C67" s="93">
        <v>7.2101514772262023</v>
      </c>
      <c r="D67" s="93">
        <v>7.07442208822083</v>
      </c>
      <c r="E67" s="93">
        <v>7.0088941334854473</v>
      </c>
      <c r="F67" s="93">
        <v>7.119153096928148</v>
      </c>
      <c r="G67" s="93">
        <v>7.105630811160113</v>
      </c>
      <c r="H67" s="93">
        <v>7.3565745922296353</v>
      </c>
      <c r="I67" s="93">
        <v>7.325081374445106</v>
      </c>
      <c r="J67" s="93">
        <v>7.3853055402387966</v>
      </c>
      <c r="K67" s="93">
        <v>7.4350943375796392</v>
      </c>
      <c r="L67" s="212">
        <v>6.6777468139543554</v>
      </c>
      <c r="M67" s="191">
        <v>33</v>
      </c>
      <c r="N67" s="113"/>
    </row>
    <row r="68" spans="1:14">
      <c r="A68" s="147" t="s">
        <v>31</v>
      </c>
      <c r="B68" s="86">
        <v>7.0047957157573908</v>
      </c>
      <c r="C68" s="86">
        <v>6.8387755518200644</v>
      </c>
      <c r="D68" s="86">
        <v>6.7595127184085175</v>
      </c>
      <c r="E68" s="86">
        <v>6.7537532954523902</v>
      </c>
      <c r="F68" s="86">
        <v>6.8746739169576179</v>
      </c>
      <c r="G68" s="86">
        <v>6.6557813776439527</v>
      </c>
      <c r="H68" s="86">
        <v>6.9094216974349898</v>
      </c>
      <c r="I68" s="86">
        <v>6.9029490103373661</v>
      </c>
      <c r="J68" s="86">
        <v>6.9035639294340072</v>
      </c>
      <c r="K68" s="86">
        <v>6.9137417975096511</v>
      </c>
      <c r="L68" s="210">
        <v>6.311249789578893</v>
      </c>
      <c r="M68" s="201">
        <v>45</v>
      </c>
      <c r="N68" s="113"/>
    </row>
    <row r="69" spans="1:14">
      <c r="A69" s="147" t="s">
        <v>32</v>
      </c>
      <c r="B69" s="86">
        <v>6.9563287531418805</v>
      </c>
      <c r="C69" s="86">
        <v>6.9842960369188702</v>
      </c>
      <c r="D69" s="86">
        <v>6.8675652352025924</v>
      </c>
      <c r="E69" s="86">
        <v>6.8666619387706156</v>
      </c>
      <c r="F69" s="86">
        <v>6.8835884794486164</v>
      </c>
      <c r="G69" s="86">
        <v>6.8625776289860774</v>
      </c>
      <c r="H69" s="86">
        <v>7.0812688771067167</v>
      </c>
      <c r="I69" s="86">
        <v>7.1628003809687781</v>
      </c>
      <c r="J69" s="86">
        <v>7.3107099371215609</v>
      </c>
      <c r="K69" s="86">
        <v>7.3211689539527081</v>
      </c>
      <c r="L69" s="210">
        <v>6.748957238607912</v>
      </c>
      <c r="M69" s="201">
        <v>24</v>
      </c>
      <c r="N69" s="113"/>
    </row>
    <row r="70" spans="1:14">
      <c r="A70" s="148" t="s">
        <v>33</v>
      </c>
      <c r="B70" s="211">
        <v>6.1995252678882835</v>
      </c>
      <c r="C70" s="211">
        <v>6.1930383206637973</v>
      </c>
      <c r="D70" s="211">
        <v>5.949637401427589</v>
      </c>
      <c r="E70" s="211">
        <v>5.9109322266993605</v>
      </c>
      <c r="F70" s="211">
        <v>6.0152415195259659</v>
      </c>
      <c r="G70" s="211">
        <v>5.9285507994685425</v>
      </c>
      <c r="H70" s="211">
        <v>6.1077558624968979</v>
      </c>
      <c r="I70" s="211">
        <v>6.2237558212896582</v>
      </c>
      <c r="J70" s="211">
        <v>6.2402866318438486</v>
      </c>
      <c r="K70" s="211">
        <v>6.3046746413020518</v>
      </c>
      <c r="L70" s="210">
        <v>5.6248796109443653</v>
      </c>
      <c r="M70" s="201">
        <v>56</v>
      </c>
      <c r="N70" s="113"/>
    </row>
    <row r="71" spans="1:14">
      <c r="A71" s="147" t="s">
        <v>34</v>
      </c>
      <c r="B71" s="86">
        <v>7.5728799303916468</v>
      </c>
      <c r="C71" s="86">
        <v>7.5215074076216411</v>
      </c>
      <c r="D71" s="86">
        <v>7.559624134083629</v>
      </c>
      <c r="E71" s="86">
        <v>7.4418844034869851</v>
      </c>
      <c r="F71" s="86">
        <v>7.5221786955814132</v>
      </c>
      <c r="G71" s="86">
        <v>7.3963480175002569</v>
      </c>
      <c r="H71" s="86">
        <v>7.6754080499938482</v>
      </c>
      <c r="I71" s="86">
        <v>7.7238786962715285</v>
      </c>
      <c r="J71" s="86">
        <v>7.7911072110945074</v>
      </c>
      <c r="K71" s="86">
        <v>7.7129406314913886</v>
      </c>
      <c r="L71" s="210">
        <v>7.2748371188157073</v>
      </c>
      <c r="M71" s="201">
        <v>4</v>
      </c>
      <c r="N71" s="113"/>
    </row>
    <row r="72" spans="1:14">
      <c r="A72" s="147" t="s">
        <v>35</v>
      </c>
      <c r="B72" s="86">
        <v>7.1820716673111455</v>
      </c>
      <c r="C72" s="86">
        <v>7.1865440858798362</v>
      </c>
      <c r="D72" s="86">
        <v>7.127313881866586</v>
      </c>
      <c r="E72" s="86">
        <v>7.0578882212787875</v>
      </c>
      <c r="F72" s="86">
        <v>7.1149011513788549</v>
      </c>
      <c r="G72" s="86">
        <v>7.1082183752310879</v>
      </c>
      <c r="H72" s="86">
        <v>7.2405373286866519</v>
      </c>
      <c r="I72" s="86">
        <v>7.2697219574671701</v>
      </c>
      <c r="J72" s="86">
        <v>7.3328450672441026</v>
      </c>
      <c r="K72" s="86">
        <v>7.38851009484776</v>
      </c>
      <c r="L72" s="210">
        <v>6.7309398214404652</v>
      </c>
      <c r="M72" s="201">
        <v>27</v>
      </c>
      <c r="N72" s="113"/>
    </row>
    <row r="73" spans="1:14">
      <c r="A73" s="147" t="s">
        <v>36</v>
      </c>
      <c r="B73" s="86">
        <v>7.4025666460009756</v>
      </c>
      <c r="C73" s="86">
        <v>7.3836477102489138</v>
      </c>
      <c r="D73" s="86">
        <v>7.3853329627945588</v>
      </c>
      <c r="E73" s="86">
        <v>7.3038814207737079</v>
      </c>
      <c r="F73" s="86">
        <v>7.3863175100277818</v>
      </c>
      <c r="G73" s="86">
        <v>7.3341480278098299</v>
      </c>
      <c r="H73" s="86">
        <v>7.4777063084215243</v>
      </c>
      <c r="I73" s="86">
        <v>7.598477085194757</v>
      </c>
      <c r="J73" s="86">
        <v>7.6659314910577088</v>
      </c>
      <c r="K73" s="86">
        <v>7.6989114985901015</v>
      </c>
      <c r="L73" s="210">
        <v>7.1478139652109762</v>
      </c>
      <c r="M73" s="201">
        <v>7</v>
      </c>
      <c r="N73" s="113"/>
    </row>
    <row r="74" spans="1:14">
      <c r="A74" s="147" t="s">
        <v>37</v>
      </c>
      <c r="B74" s="86">
        <v>7.1180214075005601</v>
      </c>
      <c r="C74" s="86">
        <v>6.9309488970567816</v>
      </c>
      <c r="D74" s="86">
        <v>6.746142667930723</v>
      </c>
      <c r="E74" s="86">
        <v>6.7190879991515065</v>
      </c>
      <c r="F74" s="86">
        <v>6.8963320956543441</v>
      </c>
      <c r="G74" s="86">
        <v>6.8244113907351132</v>
      </c>
      <c r="H74" s="86">
        <v>7.0594003477221303</v>
      </c>
      <c r="I74" s="86">
        <v>7.0457462542608846</v>
      </c>
      <c r="J74" s="86">
        <v>7.1977679050813563</v>
      </c>
      <c r="K74" s="86">
        <v>7.215275771365782</v>
      </c>
      <c r="L74" s="210">
        <v>6.4786093594944676</v>
      </c>
      <c r="M74" s="201">
        <v>40</v>
      </c>
      <c r="N74" s="113"/>
    </row>
    <row r="75" spans="1:14">
      <c r="A75" s="147" t="s">
        <v>38</v>
      </c>
      <c r="B75" s="86">
        <v>7.5844829369701134</v>
      </c>
      <c r="C75" s="86">
        <v>7.4499182469661545</v>
      </c>
      <c r="D75" s="86">
        <v>7.2836125546218451</v>
      </c>
      <c r="E75" s="86">
        <v>7.2286715295762498</v>
      </c>
      <c r="F75" s="86">
        <v>7.2991488930335429</v>
      </c>
      <c r="G75" s="86">
        <v>7.2298068292597844</v>
      </c>
      <c r="H75" s="86">
        <v>7.4968018071805602</v>
      </c>
      <c r="I75" s="86">
        <v>7.5453527695965157</v>
      </c>
      <c r="J75" s="86">
        <v>7.6273820359216042</v>
      </c>
      <c r="K75" s="86">
        <v>7.6824924194286428</v>
      </c>
      <c r="L75" s="210">
        <v>6.9967209278723868</v>
      </c>
      <c r="M75" s="201">
        <v>11</v>
      </c>
      <c r="N75" s="113"/>
    </row>
    <row r="76" spans="1:14">
      <c r="A76" s="147" t="s">
        <v>39</v>
      </c>
      <c r="B76" s="86">
        <v>7.6128393397262819</v>
      </c>
      <c r="C76" s="86">
        <v>7.6059518580752421</v>
      </c>
      <c r="D76" s="86">
        <v>7.4333570826064488</v>
      </c>
      <c r="E76" s="86">
        <v>7.3816607694321181</v>
      </c>
      <c r="F76" s="86">
        <v>7.5345737194321707</v>
      </c>
      <c r="G76" s="86">
        <v>7.2204101418743409</v>
      </c>
      <c r="H76" s="86">
        <v>7.5456852474999687</v>
      </c>
      <c r="I76" s="86">
        <v>7.5315300555195872</v>
      </c>
      <c r="J76" s="86">
        <v>7.6586751058567035</v>
      </c>
      <c r="K76" s="86">
        <v>7.7225733244099688</v>
      </c>
      <c r="L76" s="210">
        <v>7.0476772056634243</v>
      </c>
      <c r="M76" s="201">
        <v>9</v>
      </c>
      <c r="N76" s="113"/>
    </row>
    <row r="77" spans="1:14">
      <c r="A77" s="149" t="s">
        <v>40</v>
      </c>
      <c r="B77" s="93">
        <v>6.5100066315218656</v>
      </c>
      <c r="C77" s="93">
        <v>6.40824947671919</v>
      </c>
      <c r="D77" s="93">
        <v>6.2370480257696403</v>
      </c>
      <c r="E77" s="93">
        <v>6.2347993889191313</v>
      </c>
      <c r="F77" s="93">
        <v>6.3068585186312198</v>
      </c>
      <c r="G77" s="93">
        <v>6.0247491325600615</v>
      </c>
      <c r="H77" s="93">
        <v>6.3021064459006517</v>
      </c>
      <c r="I77" s="93">
        <v>6.4602125447173595</v>
      </c>
      <c r="J77" s="93">
        <v>6.4510379098393607</v>
      </c>
      <c r="K77" s="93">
        <v>6.540597610565098</v>
      </c>
      <c r="L77" s="212">
        <v>5.7332743661576728</v>
      </c>
      <c r="M77" s="191">
        <v>55</v>
      </c>
      <c r="N77" s="113"/>
    </row>
    <row r="78" spans="1:14">
      <c r="A78" s="147" t="s">
        <v>41</v>
      </c>
      <c r="B78" s="86">
        <v>7.6020665823728679</v>
      </c>
      <c r="C78" s="86">
        <v>7.675623080935452</v>
      </c>
      <c r="D78" s="86">
        <v>7.6130450064473436</v>
      </c>
      <c r="E78" s="86">
        <v>7.4590106988371057</v>
      </c>
      <c r="F78" s="86">
        <v>7.5309658334312832</v>
      </c>
      <c r="G78" s="86">
        <v>7.2734481359454293</v>
      </c>
      <c r="H78" s="86">
        <v>7.6489763835731122</v>
      </c>
      <c r="I78" s="86">
        <v>7.7784821996515774</v>
      </c>
      <c r="J78" s="86">
        <v>7.7298270713899218</v>
      </c>
      <c r="K78" s="86">
        <v>7.7772253088827732</v>
      </c>
      <c r="L78" s="210">
        <v>7.2921347385059967</v>
      </c>
      <c r="M78" s="201">
        <v>3</v>
      </c>
      <c r="N78" s="113"/>
    </row>
    <row r="79" spans="1:14">
      <c r="A79" s="147" t="s">
        <v>42</v>
      </c>
      <c r="B79" s="86">
        <v>6.3781804955749486</v>
      </c>
      <c r="C79" s="86">
        <v>6.2790474167233929</v>
      </c>
      <c r="D79" s="86">
        <v>6.1125425497914012</v>
      </c>
      <c r="E79" s="86">
        <v>6.2226197619824219</v>
      </c>
      <c r="F79" s="86">
        <v>6.3045288289257009</v>
      </c>
      <c r="G79" s="86">
        <v>6.121406050632805</v>
      </c>
      <c r="H79" s="86">
        <v>6.3428288759392553</v>
      </c>
      <c r="I79" s="86">
        <v>6.3813403721907278</v>
      </c>
      <c r="J79" s="86">
        <v>6.4553482841554235</v>
      </c>
      <c r="K79" s="86">
        <v>6.4994739277853304</v>
      </c>
      <c r="L79" s="210">
        <v>5.7700656382996307</v>
      </c>
      <c r="M79" s="201">
        <v>54</v>
      </c>
      <c r="N79" s="113"/>
    </row>
    <row r="80" spans="1:14">
      <c r="A80" s="147" t="s">
        <v>43</v>
      </c>
      <c r="B80" s="86">
        <v>7.2261446163743841</v>
      </c>
      <c r="C80" s="86">
        <v>7.1307835497692569</v>
      </c>
      <c r="D80" s="86">
        <v>7.0398758040294336</v>
      </c>
      <c r="E80" s="86">
        <v>6.9851381092811327</v>
      </c>
      <c r="F80" s="86">
        <v>7.0179395212747941</v>
      </c>
      <c r="G80" s="86">
        <v>6.89661278617129</v>
      </c>
      <c r="H80" s="86">
        <v>7.1417159906827452</v>
      </c>
      <c r="I80" s="86">
        <v>7.2058600213612234</v>
      </c>
      <c r="J80" s="86">
        <v>7.2959046427657306</v>
      </c>
      <c r="K80" s="86">
        <v>7.3315505491747661</v>
      </c>
      <c r="L80" s="210">
        <v>6.8375252047804889</v>
      </c>
      <c r="M80" s="201">
        <v>20</v>
      </c>
      <c r="N80" s="113"/>
    </row>
    <row r="81" spans="1:14">
      <c r="A81" s="147" t="s">
        <v>44</v>
      </c>
      <c r="B81" s="86">
        <v>7.550330196075338</v>
      </c>
      <c r="C81" s="86">
        <v>7.342362492102664</v>
      </c>
      <c r="D81" s="86">
        <v>7.3363340718602625</v>
      </c>
      <c r="E81" s="86">
        <v>7.219531023876705</v>
      </c>
      <c r="F81" s="86">
        <v>7.3803457868961386</v>
      </c>
      <c r="G81" s="86">
        <v>7.3687765217467316</v>
      </c>
      <c r="H81" s="86">
        <v>7.3405668040764063</v>
      </c>
      <c r="I81" s="86">
        <v>7.5460471060267569</v>
      </c>
      <c r="J81" s="86">
        <v>7.4776296327497835</v>
      </c>
      <c r="K81" s="86">
        <v>7.658195602035498</v>
      </c>
      <c r="L81" s="210">
        <v>6.7416897859209612</v>
      </c>
      <c r="M81" s="201">
        <v>25</v>
      </c>
      <c r="N81" s="113"/>
    </row>
    <row r="82" spans="1:14">
      <c r="A82" s="147" t="s">
        <v>45</v>
      </c>
      <c r="B82" s="86">
        <v>6.6040630455179841</v>
      </c>
      <c r="C82" s="86">
        <v>6.4638557782908759</v>
      </c>
      <c r="D82" s="86">
        <v>6.3132643278892022</v>
      </c>
      <c r="E82" s="86">
        <v>6.6981843348756058</v>
      </c>
      <c r="F82" s="86">
        <v>6.5747917656035613</v>
      </c>
      <c r="G82" s="86">
        <v>6.3559402643291332</v>
      </c>
      <c r="H82" s="86">
        <v>6.5006677865862024</v>
      </c>
      <c r="I82" s="86">
        <v>6.51836949915403</v>
      </c>
      <c r="J82" s="86">
        <v>6.6151148846943926</v>
      </c>
      <c r="K82" s="86">
        <v>6.7155252861449259</v>
      </c>
      <c r="L82" s="210">
        <v>6.0044500903334344</v>
      </c>
      <c r="M82" s="201">
        <v>50</v>
      </c>
      <c r="N82" s="113"/>
    </row>
    <row r="83" spans="1:14">
      <c r="A83" s="147" t="s">
        <v>46</v>
      </c>
      <c r="B83" s="86">
        <v>6.9208581014759982</v>
      </c>
      <c r="C83" s="86">
        <v>7.0381592439018439</v>
      </c>
      <c r="D83" s="86">
        <v>6.8193135689868498</v>
      </c>
      <c r="E83" s="86">
        <v>6.9618241580759186</v>
      </c>
      <c r="F83" s="86">
        <v>7.2180587147603665</v>
      </c>
      <c r="G83" s="86">
        <v>7.1661717607845663</v>
      </c>
      <c r="H83" s="86">
        <v>7.1981902610292767</v>
      </c>
      <c r="I83" s="86">
        <v>7.4130279286954179</v>
      </c>
      <c r="J83" s="86">
        <v>7.5871402334602447</v>
      </c>
      <c r="K83" s="86">
        <v>7.5166683857794698</v>
      </c>
      <c r="L83" s="210">
        <v>6.9811022300214809</v>
      </c>
      <c r="M83" s="201">
        <v>12</v>
      </c>
      <c r="N83" s="113"/>
    </row>
    <row r="84" spans="1:14">
      <c r="A84" s="147" t="s">
        <v>47</v>
      </c>
      <c r="B84" s="86">
        <v>7.3332700886038289</v>
      </c>
      <c r="C84" s="86">
        <v>7.1644202652304196</v>
      </c>
      <c r="D84" s="86">
        <v>7.2047085714397117</v>
      </c>
      <c r="E84" s="86">
        <v>7.0597799557579943</v>
      </c>
      <c r="F84" s="86">
        <v>7.2287066538445437</v>
      </c>
      <c r="G84" s="86">
        <v>6.9243818019059713</v>
      </c>
      <c r="H84" s="86">
        <v>7.1835821596255505</v>
      </c>
      <c r="I84" s="86">
        <v>7.131122595002692</v>
      </c>
      <c r="J84" s="86">
        <v>7.2188078866456813</v>
      </c>
      <c r="K84" s="86">
        <v>7.3582283772165056</v>
      </c>
      <c r="L84" s="210">
        <v>6.710427963644932</v>
      </c>
      <c r="M84" s="201">
        <v>29</v>
      </c>
      <c r="N84" s="113"/>
    </row>
    <row r="85" spans="1:14">
      <c r="A85" s="147" t="s">
        <v>48</v>
      </c>
      <c r="B85" s="86">
        <v>7.1916142137895287</v>
      </c>
      <c r="C85" s="86">
        <v>7.0461599180436156</v>
      </c>
      <c r="D85" s="86">
        <v>6.9126602701543449</v>
      </c>
      <c r="E85" s="86">
        <v>6.8913064738760577</v>
      </c>
      <c r="F85" s="86">
        <v>6.964204522666817</v>
      </c>
      <c r="G85" s="86">
        <v>6.8485856497928559</v>
      </c>
      <c r="H85" s="86">
        <v>7.0814061020795673</v>
      </c>
      <c r="I85" s="86">
        <v>7.1693739584396656</v>
      </c>
      <c r="J85" s="86">
        <v>7.2442768414836696</v>
      </c>
      <c r="K85" s="86">
        <v>7.248296438686304</v>
      </c>
      <c r="L85" s="210">
        <v>6.5566105251794822</v>
      </c>
      <c r="M85" s="201">
        <v>39</v>
      </c>
      <c r="N85" s="113"/>
    </row>
    <row r="86" spans="1:14">
      <c r="A86" s="147" t="s">
        <v>49</v>
      </c>
      <c r="B86" s="86">
        <v>6.688503499611274</v>
      </c>
      <c r="C86" s="86">
        <v>6.5905115593741384</v>
      </c>
      <c r="D86" s="86">
        <v>6.3244009358732782</v>
      </c>
      <c r="E86" s="86">
        <v>6.4177256029547465</v>
      </c>
      <c r="F86" s="86">
        <v>6.5260471965222919</v>
      </c>
      <c r="G86" s="86">
        <v>6.4756636343858025</v>
      </c>
      <c r="H86" s="86">
        <v>6.6162259956241023</v>
      </c>
      <c r="I86" s="86">
        <v>6.7297214361088269</v>
      </c>
      <c r="J86" s="86">
        <v>6.8673928522207834</v>
      </c>
      <c r="K86" s="86">
        <v>6.8356400062939349</v>
      </c>
      <c r="L86" s="210">
        <v>6.1318168744444792</v>
      </c>
      <c r="M86" s="201">
        <v>48</v>
      </c>
      <c r="N86" s="113"/>
    </row>
    <row r="87" spans="1:14">
      <c r="A87" s="149" t="s">
        <v>50</v>
      </c>
      <c r="B87" s="93">
        <v>7.4548976386288377</v>
      </c>
      <c r="C87" s="93">
        <v>7.3322656213825885</v>
      </c>
      <c r="D87" s="93">
        <v>7.268998588192197</v>
      </c>
      <c r="E87" s="93">
        <v>6.537022552500007</v>
      </c>
      <c r="F87" s="93">
        <v>7.2971289838716027</v>
      </c>
      <c r="G87" s="93">
        <v>7.340909779192291</v>
      </c>
      <c r="H87" s="93">
        <v>7.5310060812039712</v>
      </c>
      <c r="I87" s="93">
        <v>7.5581844553107498</v>
      </c>
      <c r="J87" s="93">
        <v>7.6414503477865994</v>
      </c>
      <c r="K87" s="93">
        <v>7.6394999823746339</v>
      </c>
      <c r="L87" s="212">
        <v>7.1216012604351828</v>
      </c>
      <c r="M87" s="191">
        <v>8</v>
      </c>
      <c r="N87" s="113"/>
    </row>
    <row r="88" spans="1:14">
      <c r="A88" s="150" t="s">
        <v>51</v>
      </c>
      <c r="B88" s="86">
        <v>7.8531255024022109</v>
      </c>
      <c r="C88" s="86">
        <v>7.8319781622378155</v>
      </c>
      <c r="D88" s="86">
        <v>7.6337157706949741</v>
      </c>
      <c r="E88" s="86">
        <v>7.4629635951897582</v>
      </c>
      <c r="F88" s="86">
        <v>7.6514602057098227</v>
      </c>
      <c r="G88" s="86">
        <v>7.6848070263982491</v>
      </c>
      <c r="H88" s="86">
        <v>7.6710425766061254</v>
      </c>
      <c r="I88" s="86">
        <v>7.8728173820251577</v>
      </c>
      <c r="J88" s="86">
        <v>7.9909291134861373</v>
      </c>
      <c r="K88" s="86">
        <v>7.9001121176968798</v>
      </c>
      <c r="L88" s="210">
        <v>7.1833052857074104</v>
      </c>
      <c r="M88" s="201">
        <v>6</v>
      </c>
      <c r="N88" s="113"/>
    </row>
    <row r="89" spans="1:14">
      <c r="A89" s="150" t="s">
        <v>52</v>
      </c>
      <c r="B89" s="86">
        <v>7.5291405433922165</v>
      </c>
      <c r="C89" s="86">
        <v>7.3908387501961172</v>
      </c>
      <c r="D89" s="86">
        <v>7.2173990551504463</v>
      </c>
      <c r="E89" s="86">
        <v>7.1313667080025942</v>
      </c>
      <c r="F89" s="86">
        <v>7.2262825603940364</v>
      </c>
      <c r="G89" s="86">
        <v>7.1297886515178259</v>
      </c>
      <c r="H89" s="86">
        <v>7.4038409408475916</v>
      </c>
      <c r="I89" s="86">
        <v>7.4559809336392462</v>
      </c>
      <c r="J89" s="86">
        <v>7.519875239909565</v>
      </c>
      <c r="K89" s="86">
        <v>7.5526104279673607</v>
      </c>
      <c r="L89" s="210">
        <v>6.8939146455341209</v>
      </c>
      <c r="M89" s="201">
        <v>17</v>
      </c>
      <c r="N89" s="113"/>
    </row>
    <row r="90" spans="1:14">
      <c r="A90" s="150" t="s">
        <v>53</v>
      </c>
      <c r="B90" s="86">
        <v>7.1306883986116398</v>
      </c>
      <c r="C90" s="86">
        <v>6.9888732933763222</v>
      </c>
      <c r="D90" s="86">
        <v>7.0802207755038964</v>
      </c>
      <c r="E90" s="86">
        <v>6.9047789970621194</v>
      </c>
      <c r="F90" s="86">
        <v>6.9564608013450364</v>
      </c>
      <c r="G90" s="86">
        <v>7.0206590123779442</v>
      </c>
      <c r="H90" s="86">
        <v>7.0604252481839342</v>
      </c>
      <c r="I90" s="86">
        <v>7.2605454751193417</v>
      </c>
      <c r="J90" s="86">
        <v>7.3948611683247742</v>
      </c>
      <c r="K90" s="86">
        <v>7.3667877427865927</v>
      </c>
      <c r="L90" s="210">
        <v>6.6907812166564664</v>
      </c>
      <c r="M90" s="201">
        <v>31</v>
      </c>
      <c r="N90" s="113"/>
    </row>
    <row r="91" spans="1:14">
      <c r="A91" s="150" t="s">
        <v>54</v>
      </c>
      <c r="B91" s="86">
        <v>7.4839206001991752</v>
      </c>
      <c r="C91" s="86">
        <v>7.3804666237865995</v>
      </c>
      <c r="D91" s="86">
        <v>7.159117275060547</v>
      </c>
      <c r="E91" s="86">
        <v>7.1559710106702106</v>
      </c>
      <c r="F91" s="86">
        <v>7.3384604178742681</v>
      </c>
      <c r="G91" s="86">
        <v>7.0792297551982895</v>
      </c>
      <c r="H91" s="86">
        <v>7.2859329441542684</v>
      </c>
      <c r="I91" s="86">
        <v>7.4553331745703479</v>
      </c>
      <c r="J91" s="86">
        <v>7.4939636540549603</v>
      </c>
      <c r="K91" s="86">
        <v>7.4842574109403168</v>
      </c>
      <c r="L91" s="210">
        <v>6.909934388049896</v>
      </c>
      <c r="M91" s="201">
        <v>16</v>
      </c>
      <c r="N91" s="113"/>
    </row>
    <row r="92" spans="1:14">
      <c r="A92" s="150" t="s">
        <v>55</v>
      </c>
      <c r="B92" s="86">
        <v>7.1068937474126246</v>
      </c>
      <c r="C92" s="86">
        <v>7.0014391700615297</v>
      </c>
      <c r="D92" s="86">
        <v>6.7851941467288421</v>
      </c>
      <c r="E92" s="86">
        <v>6.7057477921642912</v>
      </c>
      <c r="F92" s="86">
        <v>6.7953285868875328</v>
      </c>
      <c r="G92" s="86">
        <v>6.8674907333500759</v>
      </c>
      <c r="H92" s="86">
        <v>6.9785482597392887</v>
      </c>
      <c r="I92" s="86">
        <v>7.0218668486391209</v>
      </c>
      <c r="J92" s="86">
        <v>7.1072051246362582</v>
      </c>
      <c r="K92" s="86">
        <v>7.1053755920690245</v>
      </c>
      <c r="L92" s="210">
        <v>6.4588163084822625</v>
      </c>
      <c r="M92" s="201">
        <v>42</v>
      </c>
      <c r="N92" s="113"/>
    </row>
    <row r="93" spans="1:14">
      <c r="A93" s="150" t="s">
        <v>56</v>
      </c>
      <c r="B93" s="86">
        <v>7.516170299236955</v>
      </c>
      <c r="C93" s="86">
        <v>7.3806443296484403</v>
      </c>
      <c r="D93" s="86">
        <v>7.2024266034485507</v>
      </c>
      <c r="E93" s="86">
        <v>7.1246161533196135</v>
      </c>
      <c r="F93" s="86">
        <v>7.2889236648913567</v>
      </c>
      <c r="G93" s="86">
        <v>7.2213084818314019</v>
      </c>
      <c r="H93" s="86">
        <v>7.42537728207569</v>
      </c>
      <c r="I93" s="86">
        <v>7.4920591031147161</v>
      </c>
      <c r="J93" s="86">
        <v>7.5632740506270446</v>
      </c>
      <c r="K93" s="86">
        <v>7.597890071812289</v>
      </c>
      <c r="L93" s="210">
        <v>6.920490149622748</v>
      </c>
      <c r="M93" s="201">
        <v>15</v>
      </c>
      <c r="N93" s="113"/>
    </row>
    <row r="94" spans="1:14">
      <c r="A94" s="150" t="s">
        <v>57</v>
      </c>
      <c r="B94" s="86">
        <v>7.3071515667117346</v>
      </c>
      <c r="C94" s="86">
        <v>7.2742343884037073</v>
      </c>
      <c r="D94" s="86">
        <v>7.1660805425742247</v>
      </c>
      <c r="E94" s="86">
        <v>6.9575162708946383</v>
      </c>
      <c r="F94" s="86">
        <v>7.2167171540649333</v>
      </c>
      <c r="G94" s="86">
        <v>7.0082939444726389</v>
      </c>
      <c r="H94" s="86">
        <v>7.3876796002192613</v>
      </c>
      <c r="I94" s="86">
        <v>7.4050940794350435</v>
      </c>
      <c r="J94" s="86">
        <v>7.403531394264145</v>
      </c>
      <c r="K94" s="86">
        <v>7.4778483853487945</v>
      </c>
      <c r="L94" s="210">
        <v>6.7828867896182716</v>
      </c>
      <c r="M94" s="201">
        <v>23</v>
      </c>
      <c r="N94" s="113"/>
    </row>
    <row r="95" spans="1:14">
      <c r="A95" s="71" t="s">
        <v>75</v>
      </c>
      <c r="B95" s="86">
        <v>7.5967538376128481</v>
      </c>
      <c r="C95" s="86">
        <v>7.4127561679217262</v>
      </c>
      <c r="D95" s="86">
        <v>7.3021714307930088</v>
      </c>
      <c r="E95" s="86">
        <v>7.3815149456504443</v>
      </c>
      <c r="F95" s="86">
        <v>7.554051784829424</v>
      </c>
      <c r="G95" s="86">
        <v>7.4750573705983676</v>
      </c>
      <c r="H95" s="86">
        <v>7.6621999586689089</v>
      </c>
      <c r="I95" s="86">
        <v>7.6862241338949309</v>
      </c>
      <c r="J95" s="86">
        <v>7.7355132562841913</v>
      </c>
      <c r="K95" s="86">
        <v>7.7645502214686726</v>
      </c>
      <c r="L95" s="210">
        <v>7.2184053216971211</v>
      </c>
      <c r="M95" s="201">
        <v>5</v>
      </c>
      <c r="N95" s="113"/>
    </row>
    <row r="96" spans="1:14">
      <c r="A96" s="150" t="s">
        <v>58</v>
      </c>
      <c r="B96" s="86">
        <v>7.0253028201674619</v>
      </c>
      <c r="C96" s="86">
        <v>6.9392367791759915</v>
      </c>
      <c r="D96" s="86">
        <v>6.8082139892570366</v>
      </c>
      <c r="E96" s="86">
        <v>6.7860799372187373</v>
      </c>
      <c r="F96" s="86">
        <v>6.9094285229578976</v>
      </c>
      <c r="G96" s="86">
        <v>6.6825448266604326</v>
      </c>
      <c r="H96" s="86">
        <v>6.879364978575687</v>
      </c>
      <c r="I96" s="86">
        <v>6.9007263739647531</v>
      </c>
      <c r="J96" s="86">
        <v>6.9801739463782191</v>
      </c>
      <c r="K96" s="86">
        <v>6.9638545952945039</v>
      </c>
      <c r="L96" s="210">
        <v>6.4675325566091724</v>
      </c>
      <c r="M96" s="201">
        <v>41</v>
      </c>
      <c r="N96" s="113"/>
    </row>
    <row r="97" spans="1:14">
      <c r="A97" s="151" t="s">
        <v>59</v>
      </c>
      <c r="B97" s="93">
        <v>7.3934777633115409</v>
      </c>
      <c r="C97" s="93">
        <v>7.3638557745352333</v>
      </c>
      <c r="D97" s="93">
        <v>7.4285261328026211</v>
      </c>
      <c r="E97" s="93">
        <v>7.2393892861738331</v>
      </c>
      <c r="F97" s="93">
        <v>7.1097353015509963</v>
      </c>
      <c r="G97" s="93">
        <v>7.0533158450252609</v>
      </c>
      <c r="H97" s="93">
        <v>7.0024814430642612</v>
      </c>
      <c r="I97" s="93">
        <v>7.2709538528923314</v>
      </c>
      <c r="J97" s="93">
        <v>7.5821495185123293</v>
      </c>
      <c r="K97" s="93">
        <v>7.5450342476074095</v>
      </c>
      <c r="L97" s="212">
        <v>6.870183724283411</v>
      </c>
      <c r="M97" s="191">
        <v>18</v>
      </c>
      <c r="N97" s="11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C1" zoomScale="150" zoomScaleNormal="150" zoomScalePageLayoutView="150" workbookViewId="0">
      <selection activeCell="R3" sqref="R3:AI13"/>
    </sheetView>
  </sheetViews>
  <sheetFormatPr baseColWidth="10" defaultColWidth="8.83203125" defaultRowHeight="14" x14ac:dyDescent="0"/>
  <cols>
    <col min="1" max="1" width="20.332031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5">
      <c r="A1" s="58" t="s">
        <v>381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368</v>
      </c>
    </row>
    <row r="3" spans="1:35">
      <c r="A3" s="79" t="s">
        <v>354</v>
      </c>
      <c r="B3" s="175">
        <f>AVERAGE(B4:B13)</f>
        <v>5.7107756378662993</v>
      </c>
      <c r="C3" s="175">
        <f t="shared" ref="C3:AH3" si="0">AVERAGE(C4:C13)</f>
        <v>5.9620773202836785</v>
      </c>
      <c r="D3" s="175">
        <f t="shared" si="0"/>
        <v>5.5234994334214331</v>
      </c>
      <c r="E3" s="175">
        <f t="shared" si="0"/>
        <v>5.5235020664686258</v>
      </c>
      <c r="F3" s="175">
        <f t="shared" si="0"/>
        <v>5.6213304889534106</v>
      </c>
      <c r="G3" s="175">
        <f t="shared" si="0"/>
        <v>5.63933356370101</v>
      </c>
      <c r="H3" s="175">
        <f t="shared" si="0"/>
        <v>5.2660599695520061</v>
      </c>
      <c r="I3" s="175">
        <f t="shared" si="0"/>
        <v>5.3318490879727793</v>
      </c>
      <c r="J3" s="175">
        <f t="shared" si="0"/>
        <v>5.4189556500670761</v>
      </c>
      <c r="K3" s="175">
        <f t="shared" si="0"/>
        <v>5.32038477958824</v>
      </c>
      <c r="L3" s="175">
        <f t="shared" si="0"/>
        <v>5.2352173481288329</v>
      </c>
      <c r="M3" s="175">
        <f t="shared" si="0"/>
        <v>5.1520189619937344</v>
      </c>
      <c r="N3" s="175">
        <f t="shared" si="0"/>
        <v>5.0214371098582848</v>
      </c>
      <c r="O3" s="175">
        <f t="shared" si="0"/>
        <v>4.64184419982156</v>
      </c>
      <c r="P3" s="175">
        <f t="shared" si="0"/>
        <v>4.6937916284430754</v>
      </c>
      <c r="Q3" s="175">
        <f t="shared" si="0"/>
        <v>4.5225111825362561</v>
      </c>
      <c r="R3" s="175">
        <f t="shared" si="0"/>
        <v>4.5294322957430762</v>
      </c>
      <c r="S3" s="175">
        <f t="shared" si="0"/>
        <v>4.6062721294403577</v>
      </c>
      <c r="T3" s="175">
        <f t="shared" si="0"/>
        <v>4.5717576331858263</v>
      </c>
      <c r="U3" s="175">
        <f t="shared" si="0"/>
        <v>4.6564417612316067</v>
      </c>
      <c r="V3" s="175">
        <f t="shared" si="0"/>
        <v>5.0185093118230615</v>
      </c>
      <c r="W3" s="175">
        <f t="shared" si="0"/>
        <v>4.9905334725683286</v>
      </c>
      <c r="X3" s="175">
        <f t="shared" si="0"/>
        <v>4.9214670522970181</v>
      </c>
      <c r="Y3" s="175">
        <f t="shared" si="0"/>
        <v>4.8316040584105568</v>
      </c>
      <c r="Z3" s="175">
        <f t="shared" si="0"/>
        <v>4.7406923837631476</v>
      </c>
      <c r="AA3" s="175">
        <f t="shared" si="0"/>
        <v>4.8663709335906074</v>
      </c>
      <c r="AB3" s="175">
        <f t="shared" si="0"/>
        <v>4.9275312548725765</v>
      </c>
      <c r="AC3" s="175">
        <f t="shared" si="0"/>
        <v>5.0867273615625814</v>
      </c>
      <c r="AD3" s="175">
        <f t="shared" si="0"/>
        <v>5.1223339055172756</v>
      </c>
      <c r="AE3" s="175">
        <f t="shared" si="0"/>
        <v>5.5544968212801136</v>
      </c>
      <c r="AF3" s="175">
        <f t="shared" si="0"/>
        <v>5.4184021810437555</v>
      </c>
      <c r="AG3" s="175">
        <f t="shared" si="0"/>
        <v>5.2461447691953946</v>
      </c>
      <c r="AH3" s="175">
        <f t="shared" si="0"/>
        <v>5.3704335755344994</v>
      </c>
      <c r="AI3" s="219"/>
    </row>
    <row r="4" spans="1:35">
      <c r="A4" s="164" t="s">
        <v>60</v>
      </c>
      <c r="B4" s="202">
        <v>7.0299477702583921</v>
      </c>
      <c r="C4" s="202">
        <v>7.1208561982428362</v>
      </c>
      <c r="D4" s="202">
        <v>6.7429838094342678</v>
      </c>
      <c r="E4" s="202">
        <v>6.4357698780756163</v>
      </c>
      <c r="F4" s="202">
        <v>6.9789573295798411</v>
      </c>
      <c r="G4" s="202">
        <v>7.348205718709437</v>
      </c>
      <c r="H4" s="202">
        <v>5.9850202097273018</v>
      </c>
      <c r="I4" s="202">
        <v>6.2602848477275677</v>
      </c>
      <c r="J4" s="202">
        <v>6.3620018518569674</v>
      </c>
      <c r="K4" s="202">
        <v>6.310071952038518</v>
      </c>
      <c r="L4" s="202">
        <v>6.2655324195899604</v>
      </c>
      <c r="M4" s="202">
        <v>6.701516437599949</v>
      </c>
      <c r="N4" s="202">
        <v>6.543201829955442</v>
      </c>
      <c r="O4" s="202">
        <v>6.1634975283762756</v>
      </c>
      <c r="P4" s="202">
        <v>6.1875458963106418</v>
      </c>
      <c r="Q4" s="202">
        <v>5.9366965096003845</v>
      </c>
      <c r="R4" s="202">
        <v>5.880544932183736</v>
      </c>
      <c r="S4" s="202">
        <v>6.2584018135116253</v>
      </c>
      <c r="T4" s="202">
        <v>6.3162796925900242</v>
      </c>
      <c r="U4" s="202">
        <v>6.0246278621469482</v>
      </c>
      <c r="V4" s="202">
        <v>6.9117552291477526</v>
      </c>
      <c r="W4" s="202">
        <v>6.7534320597065705</v>
      </c>
      <c r="X4" s="202">
        <v>6.8500455334916346</v>
      </c>
      <c r="Y4" s="202">
        <v>6.7820935683447097</v>
      </c>
      <c r="Z4" s="202">
        <v>6.7811783206037166</v>
      </c>
      <c r="AA4" s="202">
        <v>6.7752305188082467</v>
      </c>
      <c r="AB4" s="202">
        <v>6.7334587238036754</v>
      </c>
      <c r="AC4" s="202">
        <v>6.8143755992898498</v>
      </c>
      <c r="AD4" s="202">
        <v>6.791088704319078</v>
      </c>
      <c r="AE4" s="202">
        <v>7.0585849417481885</v>
      </c>
      <c r="AF4" s="202">
        <v>7.4475888024953427</v>
      </c>
      <c r="AG4" s="202">
        <v>7.1616426253172225</v>
      </c>
      <c r="AH4" s="203">
        <v>7.5281899240247823</v>
      </c>
      <c r="AI4" s="190">
        <v>1</v>
      </c>
    </row>
    <row r="5" spans="1:35">
      <c r="A5" s="165" t="s">
        <v>61</v>
      </c>
      <c r="B5" s="202">
        <v>5.2243643741971608</v>
      </c>
      <c r="C5" s="202">
        <v>5.4663671876829625</v>
      </c>
      <c r="D5" s="202">
        <v>5.0151867479772587</v>
      </c>
      <c r="E5" s="202">
        <v>5.2532002702795531</v>
      </c>
      <c r="F5" s="202">
        <v>5.4485336694668947</v>
      </c>
      <c r="G5" s="202">
        <v>5.6456041296121651</v>
      </c>
      <c r="H5" s="202">
        <v>5.679468579470524</v>
      </c>
      <c r="I5" s="202">
        <v>5.8336423666034438</v>
      </c>
      <c r="J5" s="202">
        <v>5.9866165437362726</v>
      </c>
      <c r="K5" s="202">
        <v>6.0566211635187992</v>
      </c>
      <c r="L5" s="202">
        <v>6.0349577087529003</v>
      </c>
      <c r="M5" s="202">
        <v>5.6036433417927007</v>
      </c>
      <c r="N5" s="202">
        <v>5.2825691446968905</v>
      </c>
      <c r="O5" s="202">
        <v>4.7275956206568397</v>
      </c>
      <c r="P5" s="202">
        <v>4.8642275106044472</v>
      </c>
      <c r="Q5" s="202">
        <v>4.7410696808409281</v>
      </c>
      <c r="R5" s="202">
        <v>4.7341975160423235</v>
      </c>
      <c r="S5" s="202">
        <v>4.8474833530782133</v>
      </c>
      <c r="T5" s="202">
        <v>4.7456729946569203</v>
      </c>
      <c r="U5" s="202">
        <v>4.9800352561244789</v>
      </c>
      <c r="V5" s="202">
        <v>5.816289957511839</v>
      </c>
      <c r="W5" s="202">
        <v>6.2401528333189065</v>
      </c>
      <c r="X5" s="202">
        <v>6.1472837368132902</v>
      </c>
      <c r="Y5" s="202">
        <v>6.0321886209430851</v>
      </c>
      <c r="Z5" s="202">
        <v>5.9916099736390773</v>
      </c>
      <c r="AA5" s="202">
        <v>6.0177481411079521</v>
      </c>
      <c r="AB5" s="202">
        <v>6.1374050660078838</v>
      </c>
      <c r="AC5" s="202">
        <v>6.3370585550924314</v>
      </c>
      <c r="AD5" s="202">
        <v>6.2966542342999938</v>
      </c>
      <c r="AE5" s="202">
        <v>6.6720876602944896</v>
      </c>
      <c r="AF5" s="202">
        <v>6.6515618616293208</v>
      </c>
      <c r="AG5" s="202">
        <v>6.506727191444984</v>
      </c>
      <c r="AH5" s="203">
        <v>6.5888714798695469</v>
      </c>
      <c r="AI5" s="190">
        <v>2</v>
      </c>
    </row>
    <row r="6" spans="1:35">
      <c r="A6" s="165" t="s">
        <v>62</v>
      </c>
      <c r="B6" s="202">
        <v>5.568128390499151</v>
      </c>
      <c r="C6" s="202">
        <v>5.5941813578073853</v>
      </c>
      <c r="D6" s="202">
        <v>4.7854624165876025</v>
      </c>
      <c r="E6" s="202">
        <v>5.1828112871056238</v>
      </c>
      <c r="F6" s="202">
        <v>5.2308431218504605</v>
      </c>
      <c r="G6" s="202">
        <v>4.9537636212478038</v>
      </c>
      <c r="H6" s="202">
        <v>4.5678204502951232</v>
      </c>
      <c r="I6" s="202">
        <v>4.5444120702437711</v>
      </c>
      <c r="J6" s="202">
        <v>4.7384012015447992</v>
      </c>
      <c r="K6" s="202">
        <v>4.9003417657815129</v>
      </c>
      <c r="L6" s="202">
        <v>4.855330282979299</v>
      </c>
      <c r="M6" s="202">
        <v>4.8547667800163916</v>
      </c>
      <c r="N6" s="202">
        <v>4.8413711152334713</v>
      </c>
      <c r="O6" s="202">
        <v>4.4275927038672291</v>
      </c>
      <c r="P6" s="202">
        <v>4.5336292880060602</v>
      </c>
      <c r="Q6" s="202">
        <v>4.409456755194558</v>
      </c>
      <c r="R6" s="202">
        <v>4.0206614923432094</v>
      </c>
      <c r="S6" s="202">
        <v>4.0927212505182737</v>
      </c>
      <c r="T6" s="202">
        <v>4.1149924483763787</v>
      </c>
      <c r="U6" s="202">
        <v>4.3355930496251798</v>
      </c>
      <c r="V6" s="202">
        <v>4.6943302055018439</v>
      </c>
      <c r="W6" s="202">
        <v>4.5344340532756906</v>
      </c>
      <c r="X6" s="202">
        <v>4.541597137943751</v>
      </c>
      <c r="Y6" s="202">
        <v>4.5621840611099618</v>
      </c>
      <c r="Z6" s="202">
        <v>4.5924842289094929</v>
      </c>
      <c r="AA6" s="202">
        <v>4.6550977518506578</v>
      </c>
      <c r="AB6" s="202">
        <v>4.7157403201647154</v>
      </c>
      <c r="AC6" s="202">
        <v>4.8340353667181155</v>
      </c>
      <c r="AD6" s="202">
        <v>4.8437018890708092</v>
      </c>
      <c r="AE6" s="202">
        <v>5.1105744638530854</v>
      </c>
      <c r="AF6" s="202">
        <v>5.066994019722916</v>
      </c>
      <c r="AG6" s="202">
        <v>5.0548908903667469</v>
      </c>
      <c r="AH6" s="203">
        <v>5.0754963304198011</v>
      </c>
      <c r="AI6" s="190">
        <v>6</v>
      </c>
    </row>
    <row r="7" spans="1:35">
      <c r="A7" s="165" t="s">
        <v>63</v>
      </c>
      <c r="B7" s="202">
        <v>5.9068485691399797</v>
      </c>
      <c r="C7" s="202">
        <v>6.5149610079945575</v>
      </c>
      <c r="D7" s="202">
        <v>6.0515657480571718</v>
      </c>
      <c r="E7" s="202">
        <v>5.7455233441668199</v>
      </c>
      <c r="F7" s="202">
        <v>5.7682690192932231</v>
      </c>
      <c r="G7" s="202">
        <v>5.6234460291606876</v>
      </c>
      <c r="H7" s="202">
        <v>5.4574615097550971</v>
      </c>
      <c r="I7" s="202">
        <v>5.6485861377468902</v>
      </c>
      <c r="J7" s="202">
        <v>5.7337562966187319</v>
      </c>
      <c r="K7" s="202">
        <v>5.7188608466201627</v>
      </c>
      <c r="L7" s="202">
        <v>5.4537642746072619</v>
      </c>
      <c r="M7" s="202">
        <v>5.51148771855335</v>
      </c>
      <c r="N7" s="202">
        <v>5.3930281578811554</v>
      </c>
      <c r="O7" s="202">
        <v>5.0772934606665396</v>
      </c>
      <c r="P7" s="202">
        <v>5.1370718105746001</v>
      </c>
      <c r="Q7" s="202">
        <v>5.0431925517863121</v>
      </c>
      <c r="R7" s="202">
        <v>5.2720757028465899</v>
      </c>
      <c r="S7" s="202">
        <v>5.4351810695747327</v>
      </c>
      <c r="T7" s="202">
        <v>5.3235977990865555</v>
      </c>
      <c r="U7" s="202">
        <v>5.2609980327369232</v>
      </c>
      <c r="V7" s="202">
        <v>5.6480056704742747</v>
      </c>
      <c r="W7" s="202">
        <v>5.5018670163982595</v>
      </c>
      <c r="X7" s="202">
        <v>5.368165891839439</v>
      </c>
      <c r="Y7" s="202">
        <v>5.3296908356018671</v>
      </c>
      <c r="Z7" s="202">
        <v>5.2007282891821216</v>
      </c>
      <c r="AA7" s="202">
        <v>5.292943152067755</v>
      </c>
      <c r="AB7" s="202">
        <v>5.2645467581482395</v>
      </c>
      <c r="AC7" s="202">
        <v>5.2800074886661106</v>
      </c>
      <c r="AD7" s="202">
        <v>5.3871108143289161</v>
      </c>
      <c r="AE7" s="202">
        <v>6.1417511283981892</v>
      </c>
      <c r="AF7" s="202">
        <v>5.8262912369571938</v>
      </c>
      <c r="AG7" s="202">
        <v>5.4901608089631484</v>
      </c>
      <c r="AH7" s="203">
        <v>5.5113658865839028</v>
      </c>
      <c r="AI7" s="190">
        <v>5</v>
      </c>
    </row>
    <row r="8" spans="1:35">
      <c r="A8" s="165" t="s">
        <v>64</v>
      </c>
      <c r="B8" s="202">
        <v>5.4481410737601301</v>
      </c>
      <c r="C8" s="202">
        <v>5.9906681088758607</v>
      </c>
      <c r="D8" s="202">
        <v>5.5143414705815239</v>
      </c>
      <c r="E8" s="202">
        <v>5.2327159357680708</v>
      </c>
      <c r="F8" s="202">
        <v>5.313082530650548</v>
      </c>
      <c r="G8" s="202">
        <v>5.3450657982231053</v>
      </c>
      <c r="H8" s="202">
        <v>5.3261032573535445</v>
      </c>
      <c r="I8" s="202">
        <v>5.6335424608186484</v>
      </c>
      <c r="J8" s="202">
        <v>5.6864984464083488</v>
      </c>
      <c r="K8" s="202">
        <v>5.5010265875997426</v>
      </c>
      <c r="L8" s="202">
        <v>5.3954982477243849</v>
      </c>
      <c r="M8" s="202">
        <v>4.9995586703433634</v>
      </c>
      <c r="N8" s="202">
        <v>4.9447827357537077</v>
      </c>
      <c r="O8" s="202">
        <v>4.8269023590199414</v>
      </c>
      <c r="P8" s="202">
        <v>4.7312875120117646</v>
      </c>
      <c r="Q8" s="202">
        <v>4.5270198491534028</v>
      </c>
      <c r="R8" s="202">
        <v>4.8331795786102294</v>
      </c>
      <c r="S8" s="202">
        <v>4.8839807574851601</v>
      </c>
      <c r="T8" s="202">
        <v>4.7676284075496138</v>
      </c>
      <c r="U8" s="202">
        <v>4.9869226260006245</v>
      </c>
      <c r="V8" s="202">
        <v>5.1260720283209285</v>
      </c>
      <c r="W8" s="202">
        <v>4.957555695499658</v>
      </c>
      <c r="X8" s="202">
        <v>4.8443567725405936</v>
      </c>
      <c r="Y8" s="202">
        <v>4.5252241369870108</v>
      </c>
      <c r="Z8" s="202">
        <v>4.4789218638032482</v>
      </c>
      <c r="AA8" s="202">
        <v>5.3568844941387548</v>
      </c>
      <c r="AB8" s="202">
        <v>4.9997353904899944</v>
      </c>
      <c r="AC8" s="202">
        <v>5.2407936738607219</v>
      </c>
      <c r="AD8" s="202">
        <v>5.5816787639378092</v>
      </c>
      <c r="AE8" s="202">
        <v>6.340130850128558</v>
      </c>
      <c r="AF8" s="202">
        <v>6.0444497346971557</v>
      </c>
      <c r="AG8" s="202">
        <v>5.7581950084194853</v>
      </c>
      <c r="AH8" s="203">
        <v>6.5390833100618337</v>
      </c>
      <c r="AI8" s="190">
        <v>3</v>
      </c>
    </row>
    <row r="9" spans="1:35">
      <c r="A9" s="165" t="s">
        <v>65</v>
      </c>
      <c r="B9" s="202">
        <v>6.5118003233462325</v>
      </c>
      <c r="C9" s="202">
        <v>6.5759092059297828</v>
      </c>
      <c r="D9" s="202">
        <v>6.2554402048620368</v>
      </c>
      <c r="E9" s="202">
        <v>6.157660370693244</v>
      </c>
      <c r="F9" s="202">
        <v>6.0347184525644977</v>
      </c>
      <c r="G9" s="202">
        <v>5.9473947472559523</v>
      </c>
      <c r="H9" s="202">
        <v>5.8642574086755124</v>
      </c>
      <c r="I9" s="202">
        <v>6.1077477167919678</v>
      </c>
      <c r="J9" s="202">
        <v>6.242164710354988</v>
      </c>
      <c r="K9" s="202">
        <v>5.7768409888746373</v>
      </c>
      <c r="L9" s="202">
        <v>5.8571538368966936</v>
      </c>
      <c r="M9" s="202">
        <v>5.8479371647738967</v>
      </c>
      <c r="N9" s="202">
        <v>5.8455674111376652</v>
      </c>
      <c r="O9" s="202">
        <v>5.2823269666528789</v>
      </c>
      <c r="P9" s="202">
        <v>5.5824496991359123</v>
      </c>
      <c r="Q9" s="202">
        <v>5.4760183888698837</v>
      </c>
      <c r="R9" s="202">
        <v>5.5163430070234014</v>
      </c>
      <c r="S9" s="202">
        <v>5.4949021358262566</v>
      </c>
      <c r="T9" s="202">
        <v>5.3864047458779636</v>
      </c>
      <c r="U9" s="202">
        <v>5.2751851149260043</v>
      </c>
      <c r="V9" s="202">
        <v>5.3857790604572706</v>
      </c>
      <c r="W9" s="202">
        <v>5.1744241177907417</v>
      </c>
      <c r="X9" s="202">
        <v>4.9181114324930268</v>
      </c>
      <c r="Y9" s="202">
        <v>5.0040498694565487</v>
      </c>
      <c r="Z9" s="202">
        <v>4.9841644533951177</v>
      </c>
      <c r="AA9" s="202">
        <v>5.0250881450340579</v>
      </c>
      <c r="AB9" s="202">
        <v>5.0748409403568298</v>
      </c>
      <c r="AC9" s="202">
        <v>5.1266406917899978</v>
      </c>
      <c r="AD9" s="202">
        <v>5.0722847023273516</v>
      </c>
      <c r="AE9" s="202">
        <v>5.3376379536074019</v>
      </c>
      <c r="AF9" s="202">
        <v>4.7080478943422346</v>
      </c>
      <c r="AG9" s="202">
        <v>4.7601720494670641</v>
      </c>
      <c r="AH9" s="203">
        <v>4.7156813397494908</v>
      </c>
      <c r="AI9" s="190">
        <v>8</v>
      </c>
    </row>
    <row r="10" spans="1:35">
      <c r="A10" s="165" t="s">
        <v>66</v>
      </c>
      <c r="B10" s="202">
        <v>5.889619275963474</v>
      </c>
      <c r="C10" s="202">
        <v>6.0730080239115365</v>
      </c>
      <c r="D10" s="202">
        <v>5.8668934157164383</v>
      </c>
      <c r="E10" s="202">
        <v>5.6845874106428615</v>
      </c>
      <c r="F10" s="202">
        <v>5.7078940616815679</v>
      </c>
      <c r="G10" s="202">
        <v>5.4027476161273178</v>
      </c>
      <c r="H10" s="202">
        <v>5.2484212176812104</v>
      </c>
      <c r="I10" s="202">
        <v>5.0308528677320066</v>
      </c>
      <c r="J10" s="202">
        <v>4.9617139264885628</v>
      </c>
      <c r="K10" s="202">
        <v>4.4956867658326551</v>
      </c>
      <c r="L10" s="202">
        <v>4.7194295182662742</v>
      </c>
      <c r="M10" s="202">
        <v>4.5939043647822633</v>
      </c>
      <c r="N10" s="202">
        <v>4.4421866662803762</v>
      </c>
      <c r="O10" s="202">
        <v>3.8363061894493553</v>
      </c>
      <c r="P10" s="202">
        <v>3.8293757145683269</v>
      </c>
      <c r="Q10" s="202">
        <v>3.573050563041436</v>
      </c>
      <c r="R10" s="202">
        <v>3.7966153156866067</v>
      </c>
      <c r="S10" s="202">
        <v>4.0519673552023887</v>
      </c>
      <c r="T10" s="202">
        <v>4.1434862636300362</v>
      </c>
      <c r="U10" s="202">
        <v>4.5114324944090241</v>
      </c>
      <c r="V10" s="202">
        <v>4.6042757949014588</v>
      </c>
      <c r="W10" s="202">
        <v>4.6487945626998819</v>
      </c>
      <c r="X10" s="202">
        <v>4.6648704166167851</v>
      </c>
      <c r="Y10" s="202">
        <v>4.50074473405635</v>
      </c>
      <c r="Z10" s="202">
        <v>4.33571829699682</v>
      </c>
      <c r="AA10" s="202">
        <v>4.4299534715790907</v>
      </c>
      <c r="AB10" s="202">
        <v>4.5420931474786874</v>
      </c>
      <c r="AC10" s="202">
        <v>4.648252949245153</v>
      </c>
      <c r="AD10" s="202">
        <v>4.7905288131837036</v>
      </c>
      <c r="AE10" s="202">
        <v>5.2317940028840777</v>
      </c>
      <c r="AF10" s="202">
        <v>4.9907364639100784</v>
      </c>
      <c r="AG10" s="202">
        <v>4.5049389668903839</v>
      </c>
      <c r="AH10" s="203">
        <v>4.4572443894020397</v>
      </c>
      <c r="AI10" s="190">
        <v>9</v>
      </c>
    </row>
    <row r="11" spans="1:35">
      <c r="A11" s="165" t="s">
        <v>67</v>
      </c>
      <c r="B11" s="202">
        <v>6.5527562558978438</v>
      </c>
      <c r="C11" s="202">
        <v>7.3673751317084317</v>
      </c>
      <c r="D11" s="202">
        <v>7.0507375377968211</v>
      </c>
      <c r="E11" s="202">
        <v>6.7647966565789952</v>
      </c>
      <c r="F11" s="202">
        <v>7.0372592723364003</v>
      </c>
      <c r="G11" s="202">
        <v>6.9957194341993798</v>
      </c>
      <c r="H11" s="202">
        <v>6.4982082955251137</v>
      </c>
      <c r="I11" s="202">
        <v>6.6744651685919028</v>
      </c>
      <c r="J11" s="202">
        <v>6.5171864717672507</v>
      </c>
      <c r="K11" s="202">
        <v>6.4263090690864857</v>
      </c>
      <c r="L11" s="202">
        <v>6.2414298773287893</v>
      </c>
      <c r="M11" s="202">
        <v>6.1394501167574909</v>
      </c>
      <c r="N11" s="202">
        <v>6.1555315381137383</v>
      </c>
      <c r="O11" s="202">
        <v>5.8553261540152581</v>
      </c>
      <c r="P11" s="202">
        <v>5.7688792473921797</v>
      </c>
      <c r="Q11" s="202">
        <v>5.5049967138961344</v>
      </c>
      <c r="R11" s="202">
        <v>5.6360031588820041</v>
      </c>
      <c r="S11" s="202">
        <v>5.4911230141141525</v>
      </c>
      <c r="T11" s="202">
        <v>5.4424653351971841</v>
      </c>
      <c r="U11" s="202">
        <v>5.3919537717967012</v>
      </c>
      <c r="V11" s="202">
        <v>5.4911814786065483</v>
      </c>
      <c r="W11" s="202">
        <v>5.4424812366550324</v>
      </c>
      <c r="X11" s="202">
        <v>5.21116848588923</v>
      </c>
      <c r="Y11" s="202">
        <v>5.0952072513149753</v>
      </c>
      <c r="Z11" s="202">
        <v>4.9926385278343188</v>
      </c>
      <c r="AA11" s="202">
        <v>5.0162671665115912</v>
      </c>
      <c r="AB11" s="202">
        <v>5.0623503673833383</v>
      </c>
      <c r="AC11" s="202">
        <v>5.3476879431358979</v>
      </c>
      <c r="AD11" s="202">
        <v>5.2300932468349206</v>
      </c>
      <c r="AE11" s="202">
        <v>5.2180196647804156</v>
      </c>
      <c r="AF11" s="202">
        <v>5.2111356603787149</v>
      </c>
      <c r="AG11" s="202">
        <v>5.0311702946922807</v>
      </c>
      <c r="AH11" s="203">
        <v>4.863020350353203</v>
      </c>
      <c r="AI11" s="190">
        <v>7</v>
      </c>
    </row>
    <row r="12" spans="1:35">
      <c r="A12" s="167" t="s">
        <v>68</v>
      </c>
      <c r="B12" s="203">
        <v>3.5696022957314644</v>
      </c>
      <c r="C12" s="203">
        <v>2.8723403897570137</v>
      </c>
      <c r="D12" s="203">
        <v>2.8420595490679474</v>
      </c>
      <c r="E12" s="203">
        <v>3.006675454554177</v>
      </c>
      <c r="F12" s="203">
        <v>2.94326504779607</v>
      </c>
      <c r="G12" s="203">
        <v>3.1997956174122555</v>
      </c>
      <c r="H12" s="203">
        <v>3.0725111736134467</v>
      </c>
      <c r="I12" s="203">
        <v>2.9709798440770658</v>
      </c>
      <c r="J12" s="203">
        <v>3.389910617066072</v>
      </c>
      <c r="K12" s="203">
        <v>3.3540593242202998</v>
      </c>
      <c r="L12" s="203">
        <v>3.1586413109655251</v>
      </c>
      <c r="M12" s="203">
        <v>3.0091051185072311</v>
      </c>
      <c r="N12" s="203">
        <v>3.0677513492492987</v>
      </c>
      <c r="O12" s="203">
        <v>2.8269801788481264</v>
      </c>
      <c r="P12" s="203">
        <v>2.6427907214673474</v>
      </c>
      <c r="Q12" s="203">
        <v>2.6801475485784629</v>
      </c>
      <c r="R12" s="203">
        <v>2.4804251850634489</v>
      </c>
      <c r="S12" s="203">
        <v>2.1004899323393906</v>
      </c>
      <c r="T12" s="203">
        <v>2.0091949215942408</v>
      </c>
      <c r="U12" s="203">
        <v>2.3108151542029964</v>
      </c>
      <c r="V12" s="203">
        <v>2.6553800192707007</v>
      </c>
      <c r="W12" s="203">
        <v>2.8707941260343173</v>
      </c>
      <c r="X12" s="203">
        <v>2.826383079593715</v>
      </c>
      <c r="Y12" s="203">
        <v>2.725778731557984</v>
      </c>
      <c r="Z12" s="203">
        <v>2.668446344990576</v>
      </c>
      <c r="AA12" s="203">
        <v>2.5268799545791176</v>
      </c>
      <c r="AB12" s="203">
        <v>2.6630302759665412</v>
      </c>
      <c r="AC12" s="203">
        <v>2.9776808964978585</v>
      </c>
      <c r="AD12" s="203">
        <v>2.9762955752225975</v>
      </c>
      <c r="AE12" s="203">
        <v>2.7663817288574637</v>
      </c>
      <c r="AF12" s="203">
        <v>2.6085855304142864</v>
      </c>
      <c r="AG12" s="203">
        <v>2.3548883896140071</v>
      </c>
      <c r="AH12" s="203">
        <v>2.4196310439374171</v>
      </c>
      <c r="AI12" s="190">
        <v>10</v>
      </c>
    </row>
    <row r="13" spans="1:35">
      <c r="A13" s="166" t="s">
        <v>69</v>
      </c>
      <c r="B13" s="205">
        <v>5.4065480498691585</v>
      </c>
      <c r="C13" s="205">
        <v>6.0451065909264203</v>
      </c>
      <c r="D13" s="205">
        <v>5.1103234341332602</v>
      </c>
      <c r="E13" s="205">
        <v>5.7712800568212952</v>
      </c>
      <c r="F13" s="205">
        <v>5.7504823843146067</v>
      </c>
      <c r="G13" s="205">
        <v>5.9315929250619881</v>
      </c>
      <c r="H13" s="205">
        <v>4.9613275934231789</v>
      </c>
      <c r="I13" s="205">
        <v>4.6139773993945337</v>
      </c>
      <c r="J13" s="205">
        <v>4.5713064348287631</v>
      </c>
      <c r="K13" s="205">
        <v>4.6640293323095809</v>
      </c>
      <c r="L13" s="205">
        <v>4.3704360041772397</v>
      </c>
      <c r="M13" s="205">
        <v>4.2588199068107109</v>
      </c>
      <c r="N13" s="205">
        <v>3.6983811502811039</v>
      </c>
      <c r="O13" s="205">
        <v>3.3946208366631616</v>
      </c>
      <c r="P13" s="205">
        <v>3.660658884359473</v>
      </c>
      <c r="Q13" s="205">
        <v>3.3334632644010593</v>
      </c>
      <c r="R13" s="205">
        <v>3.1242770687492101</v>
      </c>
      <c r="S13" s="205">
        <v>3.4064706127533815</v>
      </c>
      <c r="T13" s="205">
        <v>3.4678537232993412</v>
      </c>
      <c r="U13" s="205">
        <v>3.4868542503471884</v>
      </c>
      <c r="V13" s="205">
        <v>3.8520236740379978</v>
      </c>
      <c r="W13" s="205">
        <v>3.7813990243042301</v>
      </c>
      <c r="X13" s="205">
        <v>3.8426880357487119</v>
      </c>
      <c r="Y13" s="205">
        <v>3.7588787747330872</v>
      </c>
      <c r="Z13" s="205">
        <v>3.3810335382769834</v>
      </c>
      <c r="AA13" s="205">
        <v>3.5676165402288533</v>
      </c>
      <c r="AB13" s="205">
        <v>4.0821115589258579</v>
      </c>
      <c r="AC13" s="205">
        <v>4.2607404513296769</v>
      </c>
      <c r="AD13" s="205">
        <v>4.2539023116475754</v>
      </c>
      <c r="AE13" s="205">
        <v>5.668005818249271</v>
      </c>
      <c r="AF13" s="205">
        <v>5.6286306058903097</v>
      </c>
      <c r="AG13" s="205">
        <v>5.8386614667786159</v>
      </c>
      <c r="AH13" s="205">
        <v>6.0057517009429722</v>
      </c>
      <c r="AI13" s="191">
        <v>4</v>
      </c>
    </row>
    <row r="14" spans="1:35">
      <c r="AI14" s="201"/>
    </row>
    <row r="15" spans="1:35">
      <c r="A15" s="62"/>
      <c r="AI15" s="201"/>
    </row>
    <row r="16" spans="1:35">
      <c r="AI16" s="201"/>
    </row>
    <row r="17" spans="35:35">
      <c r="AI17" s="201"/>
    </row>
    <row r="18" spans="35:35">
      <c r="AI18" s="201"/>
    </row>
    <row r="19" spans="35:35">
      <c r="AI19" s="201"/>
    </row>
    <row r="20" spans="35:35">
      <c r="AI20" s="201"/>
    </row>
    <row r="21" spans="35:35">
      <c r="AI21" s="201"/>
    </row>
    <row r="22" spans="35:35">
      <c r="AI22" s="201"/>
    </row>
    <row r="23" spans="35:35">
      <c r="AI23" s="201"/>
    </row>
    <row r="24" spans="35:35">
      <c r="AI24" s="201"/>
    </row>
    <row r="25" spans="35:35">
      <c r="AI25" s="201"/>
    </row>
    <row r="26" spans="35:35">
      <c r="AI26" s="201"/>
    </row>
    <row r="27" spans="35:35">
      <c r="AI27" s="201"/>
    </row>
    <row r="28" spans="35:35">
      <c r="AI28" s="201"/>
    </row>
    <row r="29" spans="35:35">
      <c r="AI29" s="201"/>
    </row>
    <row r="30" spans="35:35">
      <c r="AI30" s="201"/>
    </row>
    <row r="31" spans="35:35">
      <c r="AI31" s="201"/>
    </row>
    <row r="32" spans="35:35">
      <c r="AI32" s="201"/>
    </row>
    <row r="33" spans="35:35">
      <c r="AI33" s="201"/>
    </row>
    <row r="34" spans="35:35">
      <c r="AI34" s="201"/>
    </row>
    <row r="35" spans="35:35">
      <c r="AI35" s="201"/>
    </row>
    <row r="36" spans="35:35">
      <c r="AI36" s="20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B3" sqref="B3:M35"/>
    </sheetView>
  </sheetViews>
  <sheetFormatPr baseColWidth="10" defaultColWidth="8.83203125" defaultRowHeight="14" x14ac:dyDescent="0"/>
  <cols>
    <col min="1" max="1" width="28" style="58" customWidth="1"/>
    <col min="2" max="11" width="5.6640625" style="81" customWidth="1"/>
    <col min="12" max="12" width="5.6640625" style="201" customWidth="1"/>
    <col min="13" max="13" width="8.83203125" style="81"/>
    <col min="14" max="16384" width="8.83203125" style="58"/>
  </cols>
  <sheetData>
    <row r="1" spans="1:13">
      <c r="A1" s="58" t="s">
        <v>378</v>
      </c>
    </row>
    <row r="2" spans="1:13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369</v>
      </c>
    </row>
    <row r="3" spans="1:13">
      <c r="A3" s="79" t="s">
        <v>356</v>
      </c>
      <c r="B3" s="175">
        <f>AVERAGE(B4:B35)</f>
        <v>8.4995639747043477</v>
      </c>
      <c r="C3" s="175">
        <f t="shared" ref="C3:L3" si="0">AVERAGE(C4:C35)</f>
        <v>8.4230197276984775</v>
      </c>
      <c r="D3" s="175">
        <f t="shared" si="0"/>
        <v>8.3663827918960827</v>
      </c>
      <c r="E3" s="175">
        <f t="shared" si="0"/>
        <v>8.0835152656839426</v>
      </c>
      <c r="F3" s="175">
        <f t="shared" si="0"/>
        <v>7.7695113792781942</v>
      </c>
      <c r="G3" s="175">
        <f t="shared" si="0"/>
        <v>7.5308520274247712</v>
      </c>
      <c r="H3" s="175">
        <f t="shared" si="0"/>
        <v>7.442576433625014</v>
      </c>
      <c r="I3" s="175">
        <f t="shared" si="0"/>
        <v>7.2715773297507962</v>
      </c>
      <c r="J3" s="175">
        <f t="shared" si="0"/>
        <v>6.95259453229533</v>
      </c>
      <c r="K3" s="175">
        <f t="shared" si="0"/>
        <v>6.6103615184579123</v>
      </c>
      <c r="L3" s="175">
        <f t="shared" si="0"/>
        <v>6.17708363401022</v>
      </c>
      <c r="M3" s="220"/>
    </row>
    <row r="4" spans="1:13">
      <c r="A4" s="164" t="s">
        <v>151</v>
      </c>
      <c r="B4" s="202">
        <v>9.377958743712874</v>
      </c>
      <c r="C4" s="202">
        <v>9.2717092376177455</v>
      </c>
      <c r="D4" s="202">
        <v>9.3212108022663429</v>
      </c>
      <c r="E4" s="202">
        <v>8.9508113450947508</v>
      </c>
      <c r="F4" s="202">
        <v>8.3758298555802746</v>
      </c>
      <c r="G4" s="202">
        <v>8.2037618514212074</v>
      </c>
      <c r="H4" s="202">
        <v>7.5022261273885906</v>
      </c>
      <c r="I4" s="202">
        <v>7.5480261130011019</v>
      </c>
      <c r="J4" s="202">
        <v>7.4323807470726218</v>
      </c>
      <c r="K4" s="202">
        <v>7.1184601941382306</v>
      </c>
      <c r="L4" s="203">
        <v>6.525363267718058</v>
      </c>
      <c r="M4" s="190" t="s">
        <v>307</v>
      </c>
    </row>
    <row r="5" spans="1:13">
      <c r="A5" s="165" t="s">
        <v>153</v>
      </c>
      <c r="B5" s="202">
        <v>8.1077411334390757</v>
      </c>
      <c r="C5" s="202">
        <v>7.9177795016908421</v>
      </c>
      <c r="D5" s="202">
        <v>7.8184467755921299</v>
      </c>
      <c r="E5" s="202">
        <v>7.6411968552591336</v>
      </c>
      <c r="F5" s="202">
        <v>7.3856847501091227</v>
      </c>
      <c r="G5" s="202">
        <v>7.0557642292848062</v>
      </c>
      <c r="H5" s="202">
        <v>7.3144336139381503</v>
      </c>
      <c r="I5" s="202">
        <v>7.3045709649471986</v>
      </c>
      <c r="J5" s="202">
        <v>7.2706315480576738</v>
      </c>
      <c r="K5" s="202">
        <v>6.7970243466271505</v>
      </c>
      <c r="L5" s="203">
        <v>6.4110800880909258</v>
      </c>
      <c r="M5" s="190" t="s">
        <v>299</v>
      </c>
    </row>
    <row r="6" spans="1:13">
      <c r="A6" s="165" t="s">
        <v>160</v>
      </c>
      <c r="B6" s="202">
        <v>7.9383584296929115</v>
      </c>
      <c r="C6" s="202">
        <v>7.6015904137667576</v>
      </c>
      <c r="D6" s="202">
        <v>6.7316997075748439</v>
      </c>
      <c r="E6" s="202">
        <v>5.6223178120660524</v>
      </c>
      <c r="F6" s="202">
        <v>3.9994623401109242</v>
      </c>
      <c r="G6" s="202">
        <v>4.119370525122001</v>
      </c>
      <c r="H6" s="202">
        <v>4.9549928766407012</v>
      </c>
      <c r="I6" s="202">
        <v>5.8623898782239312</v>
      </c>
      <c r="J6" s="202">
        <v>6.0424843872089475</v>
      </c>
      <c r="K6" s="202">
        <v>5.0772561160484351</v>
      </c>
      <c r="L6" s="203">
        <v>4.1724144703824138</v>
      </c>
      <c r="M6" s="190">
        <v>28</v>
      </c>
    </row>
    <row r="7" spans="1:13">
      <c r="A7" s="165" t="s">
        <v>154</v>
      </c>
      <c r="B7" s="202">
        <v>7.5389654931515846</v>
      </c>
      <c r="C7" s="202">
        <v>7.6949784078177181</v>
      </c>
      <c r="D7" s="202">
        <v>7.5534774749052271</v>
      </c>
      <c r="E7" s="202">
        <v>7.4861954892931157</v>
      </c>
      <c r="F7" s="202">
        <v>7.2583689177162771</v>
      </c>
      <c r="G7" s="202">
        <v>6.7824501210678534</v>
      </c>
      <c r="H7" s="202">
        <v>6.6609453651832045</v>
      </c>
      <c r="I7" s="202">
        <v>5.6685191054028286</v>
      </c>
      <c r="J7" s="202">
        <v>4.8473503016181443</v>
      </c>
      <c r="K7" s="202">
        <v>4.7084291724325373</v>
      </c>
      <c r="L7" s="203">
        <v>3.7715003088518961</v>
      </c>
      <c r="M7" s="190">
        <v>29</v>
      </c>
    </row>
    <row r="8" spans="1:13">
      <c r="A8" s="165" t="s">
        <v>147</v>
      </c>
      <c r="B8" s="202">
        <v>8.8388940739758013</v>
      </c>
      <c r="C8" s="202">
        <v>8.7150924074428211</v>
      </c>
      <c r="D8" s="202">
        <v>8.6446749778286396</v>
      </c>
      <c r="E8" s="202">
        <v>8.5766498226341987</v>
      </c>
      <c r="F8" s="202">
        <v>8.5179470508745645</v>
      </c>
      <c r="G8" s="202">
        <v>8.2777790677466871</v>
      </c>
      <c r="H8" s="202">
        <v>8.1683988850329552</v>
      </c>
      <c r="I8" s="202">
        <v>7.6892301438741946</v>
      </c>
      <c r="J8" s="202">
        <v>7.3221143120693775</v>
      </c>
      <c r="K8" s="202">
        <v>6.8781202034121325</v>
      </c>
      <c r="L8" s="203">
        <v>7.1706081764042695</v>
      </c>
      <c r="M8" s="190" t="s">
        <v>131</v>
      </c>
    </row>
    <row r="9" spans="1:13">
      <c r="A9" s="165" t="s">
        <v>175</v>
      </c>
      <c r="B9" s="202">
        <v>9.2433336411524998</v>
      </c>
      <c r="C9" s="202">
        <v>9.3667210887559804</v>
      </c>
      <c r="D9" s="202">
        <v>8.8403537737966769</v>
      </c>
      <c r="E9" s="202">
        <v>8.5739943506353917</v>
      </c>
      <c r="F9" s="202">
        <v>8.3284625984367651</v>
      </c>
      <c r="G9" s="202">
        <v>8.0804047182826508</v>
      </c>
      <c r="H9" s="202">
        <v>7.9644261768093543</v>
      </c>
      <c r="I9" s="202">
        <v>6.4160870528623182</v>
      </c>
      <c r="J9" s="202">
        <v>5.9331950313802739</v>
      </c>
      <c r="K9" s="202">
        <v>5.9199633975752608</v>
      </c>
      <c r="L9" s="203">
        <v>5.8342154389897303</v>
      </c>
      <c r="M9" s="190">
        <v>26</v>
      </c>
    </row>
    <row r="10" spans="1:13">
      <c r="A10" s="165" t="s">
        <v>176</v>
      </c>
      <c r="B10" s="202">
        <v>8.9176127514642758</v>
      </c>
      <c r="C10" s="202">
        <v>8.8883171023704186</v>
      </c>
      <c r="D10" s="202">
        <v>9.0700637389992096</v>
      </c>
      <c r="E10" s="202">
        <v>8.7980505855362878</v>
      </c>
      <c r="F10" s="202">
        <v>8.5229836227381099</v>
      </c>
      <c r="G10" s="202">
        <v>8.1669744991658639</v>
      </c>
      <c r="H10" s="202">
        <v>7.8203916684233103</v>
      </c>
      <c r="I10" s="202">
        <v>7.5057602988586964</v>
      </c>
      <c r="J10" s="202">
        <v>7.4031934097168612</v>
      </c>
      <c r="K10" s="202">
        <v>7.7428045562442671</v>
      </c>
      <c r="L10" s="203">
        <v>6.8502521039429105</v>
      </c>
      <c r="M10" s="190" t="s">
        <v>336</v>
      </c>
    </row>
    <row r="11" spans="1:13">
      <c r="A11" s="166" t="s">
        <v>161</v>
      </c>
      <c r="B11" s="205">
        <v>6.999315562474834</v>
      </c>
      <c r="C11" s="205">
        <v>7.2790048406869472</v>
      </c>
      <c r="D11" s="205">
        <v>7.101916256927808</v>
      </c>
      <c r="E11" s="205">
        <v>7.2434525231197284</v>
      </c>
      <c r="F11" s="205">
        <v>7.2936300835232579</v>
      </c>
      <c r="G11" s="205">
        <v>6.7892035380934725</v>
      </c>
      <c r="H11" s="205">
        <v>6.342522397862302</v>
      </c>
      <c r="I11" s="205">
        <v>6.200782442132085</v>
      </c>
      <c r="J11" s="205">
        <v>6.4338304849101942</v>
      </c>
      <c r="K11" s="205">
        <v>5.5571480933630344</v>
      </c>
      <c r="L11" s="205">
        <v>6.1405978094698392</v>
      </c>
      <c r="M11" s="191" t="s">
        <v>390</v>
      </c>
    </row>
    <row r="12" spans="1:13">
      <c r="A12" s="167" t="s">
        <v>311</v>
      </c>
      <c r="B12" s="203">
        <v>4.9924105497359959</v>
      </c>
      <c r="C12" s="203">
        <v>5.7857174975043835</v>
      </c>
      <c r="D12" s="203">
        <v>5.0756559762500668</v>
      </c>
      <c r="E12" s="203">
        <v>4.7691136442318287</v>
      </c>
      <c r="F12" s="203">
        <v>4.385661691848366</v>
      </c>
      <c r="G12" s="203">
        <v>4.1597014891260597</v>
      </c>
      <c r="H12" s="203">
        <v>4.3381682697902262</v>
      </c>
      <c r="I12" s="203">
        <v>3.4390632893787689</v>
      </c>
      <c r="J12" s="203">
        <v>2.9959753969310059</v>
      </c>
      <c r="K12" s="203">
        <v>1.2656893850632089</v>
      </c>
      <c r="L12" s="203">
        <v>1.3619733656750721</v>
      </c>
      <c r="M12" s="190">
        <v>32</v>
      </c>
    </row>
    <row r="13" spans="1:13">
      <c r="A13" s="165" t="s">
        <v>159</v>
      </c>
      <c r="B13" s="202">
        <v>8.9357367499370479</v>
      </c>
      <c r="C13" s="202">
        <v>8.6728181693480426</v>
      </c>
      <c r="D13" s="202">
        <v>8.9346160625164934</v>
      </c>
      <c r="E13" s="202">
        <v>8.2580953009297335</v>
      </c>
      <c r="F13" s="202">
        <v>8.1337560698344298</v>
      </c>
      <c r="G13" s="202">
        <v>7.8041306923673952</v>
      </c>
      <c r="H13" s="202">
        <v>7.5016420213093236</v>
      </c>
      <c r="I13" s="202">
        <v>7.6716889421686139</v>
      </c>
      <c r="J13" s="202">
        <v>6.7543651362473041</v>
      </c>
      <c r="K13" s="202">
        <v>5.8341561315065285</v>
      </c>
      <c r="L13" s="203">
        <v>6.3022242467322291</v>
      </c>
      <c r="M13" s="190">
        <v>21</v>
      </c>
    </row>
    <row r="14" spans="1:13">
      <c r="A14" s="165" t="s">
        <v>146</v>
      </c>
      <c r="B14" s="202">
        <v>9.3973379290191694</v>
      </c>
      <c r="C14" s="202">
        <v>9.2025836303396247</v>
      </c>
      <c r="D14" s="202">
        <v>8.4499207115350625</v>
      </c>
      <c r="E14" s="202">
        <v>8.0850347700344294</v>
      </c>
      <c r="F14" s="202">
        <v>7.9864701942662766</v>
      </c>
      <c r="G14" s="202">
        <v>7.6267784435947394</v>
      </c>
      <c r="H14" s="202">
        <v>7.4173670877845037</v>
      </c>
      <c r="I14" s="202">
        <v>7.5499447725482298</v>
      </c>
      <c r="J14" s="202">
        <v>7.5153182344872747</v>
      </c>
      <c r="K14" s="202">
        <v>7.6784084814249747</v>
      </c>
      <c r="L14" s="203">
        <v>6.8726119767314664</v>
      </c>
      <c r="M14" s="190" t="s">
        <v>336</v>
      </c>
    </row>
    <row r="15" spans="1:13">
      <c r="A15" s="165" t="s">
        <v>172</v>
      </c>
      <c r="B15" s="202">
        <v>8.2923449869191224</v>
      </c>
      <c r="C15" s="202">
        <v>8.4857070117679623</v>
      </c>
      <c r="D15" s="202">
        <v>8.3648639202825272</v>
      </c>
      <c r="E15" s="202">
        <v>8.1124407911571641</v>
      </c>
      <c r="F15" s="202">
        <v>7.7842191098285944</v>
      </c>
      <c r="G15" s="202">
        <v>7.576002170395129</v>
      </c>
      <c r="H15" s="202">
        <v>7.1093882055958222</v>
      </c>
      <c r="I15" s="202">
        <v>6.9148986250998972</v>
      </c>
      <c r="J15" s="202">
        <v>6.8401019848705449</v>
      </c>
      <c r="K15" s="202">
        <v>7.1500822542220632</v>
      </c>
      <c r="L15" s="203">
        <v>6.9320780567252669</v>
      </c>
      <c r="M15" s="190" t="s">
        <v>336</v>
      </c>
    </row>
    <row r="16" spans="1:13">
      <c r="A16" s="165" t="s">
        <v>162</v>
      </c>
      <c r="B16" s="202">
        <v>8.953787353395164</v>
      </c>
      <c r="C16" s="202">
        <v>8.5755809566533614</v>
      </c>
      <c r="D16" s="202">
        <v>8.802143839902131</v>
      </c>
      <c r="E16" s="202">
        <v>8.5197633762211886</v>
      </c>
      <c r="F16" s="202">
        <v>8.3814242578720481</v>
      </c>
      <c r="G16" s="202">
        <v>7.6252706064064011</v>
      </c>
      <c r="H16" s="202">
        <v>7.4949533908728032</v>
      </c>
      <c r="I16" s="202">
        <v>7.2516245029337956</v>
      </c>
      <c r="J16" s="202">
        <v>7.5733844545559119</v>
      </c>
      <c r="K16" s="202">
        <v>7.3292172148347845</v>
      </c>
      <c r="L16" s="203">
        <v>7.3126006538437851</v>
      </c>
      <c r="M16" s="190">
        <v>4</v>
      </c>
    </row>
    <row r="17" spans="1:13">
      <c r="A17" s="165" t="s">
        <v>150</v>
      </c>
      <c r="B17" s="202">
        <v>8.1171068335627208</v>
      </c>
      <c r="C17" s="202">
        <v>7.5535346514032486</v>
      </c>
      <c r="D17" s="202">
        <v>8.0131817912417151</v>
      </c>
      <c r="E17" s="202">
        <v>7.899845003157318</v>
      </c>
      <c r="F17" s="202">
        <v>7.7932912744644076</v>
      </c>
      <c r="G17" s="202">
        <v>7.6616490415501728</v>
      </c>
      <c r="H17" s="202">
        <v>7.5561056295279654</v>
      </c>
      <c r="I17" s="202">
        <v>7.5000568751952699</v>
      </c>
      <c r="J17" s="202">
        <v>7.2529031542492435</v>
      </c>
      <c r="K17" s="202">
        <v>7.2182510882050126</v>
      </c>
      <c r="L17" s="203">
        <v>6.8712149077853484</v>
      </c>
      <c r="M17" s="190" t="s">
        <v>336</v>
      </c>
    </row>
    <row r="18" spans="1:13">
      <c r="A18" s="167" t="s">
        <v>170</v>
      </c>
      <c r="B18" s="203">
        <v>8.312512430162716</v>
      </c>
      <c r="C18" s="203">
        <v>8.2085735846382146</v>
      </c>
      <c r="D18" s="203">
        <v>8.4505634521958868</v>
      </c>
      <c r="E18" s="203">
        <v>8.1335650251505385</v>
      </c>
      <c r="F18" s="203">
        <v>7.3898731366225689</v>
      </c>
      <c r="G18" s="203">
        <v>7.1896228327688352</v>
      </c>
      <c r="H18" s="203">
        <v>7.2364216438120526</v>
      </c>
      <c r="I18" s="203">
        <v>7.2096673190686742</v>
      </c>
      <c r="J18" s="203">
        <v>7.182666742471489</v>
      </c>
      <c r="K18" s="203">
        <v>6.2240948355753982</v>
      </c>
      <c r="L18" s="203">
        <v>5.9898472262205527</v>
      </c>
      <c r="M18" s="190">
        <v>24</v>
      </c>
    </row>
    <row r="19" spans="1:13">
      <c r="A19" s="166" t="s">
        <v>165</v>
      </c>
      <c r="B19" s="205">
        <v>9.1125899003479418</v>
      </c>
      <c r="C19" s="205">
        <v>9.067216467944025</v>
      </c>
      <c r="D19" s="205">
        <v>9.2267537548280956</v>
      </c>
      <c r="E19" s="205">
        <v>8.9931974733464628</v>
      </c>
      <c r="F19" s="205">
        <v>8.7729909945689819</v>
      </c>
      <c r="G19" s="205">
        <v>8.6739570333500229</v>
      </c>
      <c r="H19" s="205">
        <v>8.3511171391859449</v>
      </c>
      <c r="I19" s="205">
        <v>8.3756143839775046</v>
      </c>
      <c r="J19" s="205">
        <v>8.1037848147645235</v>
      </c>
      <c r="K19" s="205">
        <v>7.7460463846095511</v>
      </c>
      <c r="L19" s="205">
        <v>7.2188601261942207</v>
      </c>
      <c r="M19" s="191" t="s">
        <v>131</v>
      </c>
    </row>
    <row r="20" spans="1:13">
      <c r="A20" s="167" t="s">
        <v>156</v>
      </c>
      <c r="B20" s="203">
        <v>8.9918354899461654</v>
      </c>
      <c r="C20" s="203">
        <v>8.793816768171876</v>
      </c>
      <c r="D20" s="203">
        <v>8.6836697589829956</v>
      </c>
      <c r="E20" s="203">
        <v>8.5424352166603814</v>
      </c>
      <c r="F20" s="203">
        <v>8.1561390609313893</v>
      </c>
      <c r="G20" s="203">
        <v>7.700664794160252</v>
      </c>
      <c r="H20" s="203">
        <v>7.6017810129289698</v>
      </c>
      <c r="I20" s="203">
        <v>7.4575657234099664</v>
      </c>
      <c r="J20" s="203">
        <v>7.1705705541504186</v>
      </c>
      <c r="K20" s="203">
        <v>8.427032227977616</v>
      </c>
      <c r="L20" s="203">
        <v>7.0114234166274905</v>
      </c>
      <c r="M20" s="190" t="s">
        <v>179</v>
      </c>
    </row>
    <row r="21" spans="1:13">
      <c r="A21" s="165" t="s">
        <v>174</v>
      </c>
      <c r="B21" s="202">
        <v>8.8381823549255536</v>
      </c>
      <c r="C21" s="202">
        <v>8.3401568661043246</v>
      </c>
      <c r="D21" s="202">
        <v>8.9220617941337146</v>
      </c>
      <c r="E21" s="202">
        <v>8.3121872232329004</v>
      </c>
      <c r="F21" s="202">
        <v>7.0285639403692457</v>
      </c>
      <c r="G21" s="202">
        <v>7.2481338673357953</v>
      </c>
      <c r="H21" s="202">
        <v>7.6964772340840204</v>
      </c>
      <c r="I21" s="202">
        <v>7.2378100371070442</v>
      </c>
      <c r="J21" s="202">
        <v>7.0436771107458789</v>
      </c>
      <c r="K21" s="202">
        <v>7.2921375794884007</v>
      </c>
      <c r="L21" s="203">
        <v>6.0695437276343664</v>
      </c>
      <c r="M21" s="190" t="s">
        <v>390</v>
      </c>
    </row>
    <row r="22" spans="1:13">
      <c r="A22" s="165" t="s">
        <v>148</v>
      </c>
      <c r="B22" s="202">
        <v>7.3305863301675407</v>
      </c>
      <c r="C22" s="202">
        <v>7.4901612958719515</v>
      </c>
      <c r="D22" s="202">
        <v>7.4473507824000444</v>
      </c>
      <c r="E22" s="202">
        <v>7.3315020563607742</v>
      </c>
      <c r="F22" s="202">
        <v>7.2017291243425801</v>
      </c>
      <c r="G22" s="202">
        <v>6.8851692718922335</v>
      </c>
      <c r="H22" s="202">
        <v>7.100013236878457</v>
      </c>
      <c r="I22" s="202">
        <v>7.1292098809820228</v>
      </c>
      <c r="J22" s="202">
        <v>6.294502048944759</v>
      </c>
      <c r="K22" s="202">
        <v>6.0499133908882285</v>
      </c>
      <c r="L22" s="203">
        <v>4.6299944961528983</v>
      </c>
      <c r="M22" s="190">
        <v>27</v>
      </c>
    </row>
    <row r="23" spans="1:13">
      <c r="A23" s="165" t="s">
        <v>173</v>
      </c>
      <c r="B23" s="202">
        <v>9.6322401806273419</v>
      </c>
      <c r="C23" s="202">
        <v>9.6012480768978143</v>
      </c>
      <c r="D23" s="202">
        <v>9.5263055153174889</v>
      </c>
      <c r="E23" s="202">
        <v>9.5215453119854132</v>
      </c>
      <c r="F23" s="202">
        <v>9.4614088932082421</v>
      </c>
      <c r="G23" s="202">
        <v>9.3114738819072667</v>
      </c>
      <c r="H23" s="202">
        <v>9.2376377287688598</v>
      </c>
      <c r="I23" s="202">
        <v>9.3204036763440037</v>
      </c>
      <c r="J23" s="202">
        <v>8.7876261213969258</v>
      </c>
      <c r="K23" s="202">
        <v>8.1758089814163171</v>
      </c>
      <c r="L23" s="203">
        <v>7.7356659419283789</v>
      </c>
      <c r="M23" s="190">
        <v>3</v>
      </c>
    </row>
    <row r="24" spans="1:13">
      <c r="A24" s="165" t="s">
        <v>158</v>
      </c>
      <c r="B24" s="202">
        <v>9.0357276948215954</v>
      </c>
      <c r="C24" s="202">
        <v>9.1779966195476472</v>
      </c>
      <c r="D24" s="202">
        <v>9.3943061851378538</v>
      </c>
      <c r="E24" s="202">
        <v>8.8072271722025803</v>
      </c>
      <c r="F24" s="202">
        <v>8.3355726148703013</v>
      </c>
      <c r="G24" s="202">
        <v>8.524700328780785</v>
      </c>
      <c r="H24" s="202">
        <v>8.4426392051873211</v>
      </c>
      <c r="I24" s="202">
        <v>8.3512188205297075</v>
      </c>
      <c r="J24" s="202">
        <v>7.3927717585718167</v>
      </c>
      <c r="K24" s="202">
        <v>6.8307793564261967</v>
      </c>
      <c r="L24" s="203">
        <v>6.888790051773535</v>
      </c>
      <c r="M24" s="190" t="s">
        <v>336</v>
      </c>
    </row>
    <row r="25" spans="1:13">
      <c r="A25" s="165" t="s">
        <v>157</v>
      </c>
      <c r="B25" s="202">
        <v>8.1882824343592553</v>
      </c>
      <c r="C25" s="202">
        <v>8.2762975904383396</v>
      </c>
      <c r="D25" s="202">
        <v>7.2507807030752289</v>
      </c>
      <c r="E25" s="202">
        <v>6.5298609087294306</v>
      </c>
      <c r="F25" s="202">
        <v>6.2516839384711496</v>
      </c>
      <c r="G25" s="202">
        <v>5.8851334894143772</v>
      </c>
      <c r="H25" s="202">
        <v>5.5186506830993149</v>
      </c>
      <c r="I25" s="202">
        <v>5.3999242230053914</v>
      </c>
      <c r="J25" s="202">
        <v>5.8868086264479214</v>
      </c>
      <c r="K25" s="202">
        <v>4.8366551308720762</v>
      </c>
      <c r="L25" s="203">
        <v>3.4470899919881397</v>
      </c>
      <c r="M25" s="190">
        <v>31</v>
      </c>
    </row>
    <row r="26" spans="1:13">
      <c r="A26" s="165" t="s">
        <v>167</v>
      </c>
      <c r="B26" s="202">
        <v>6.9480995190625183</v>
      </c>
      <c r="C26" s="202">
        <v>6.4404973600908066</v>
      </c>
      <c r="D26" s="202">
        <v>6.3923179289885734</v>
      </c>
      <c r="E26" s="202">
        <v>5.8061308876944491</v>
      </c>
      <c r="F26" s="202">
        <v>4.6966773561070863</v>
      </c>
      <c r="G26" s="202">
        <v>5.4083988543286079</v>
      </c>
      <c r="H26" s="202">
        <v>5.2336207824076579</v>
      </c>
      <c r="I26" s="202">
        <v>5.1226697228676903</v>
      </c>
      <c r="J26" s="202">
        <v>5.1374367346105263</v>
      </c>
      <c r="K26" s="202">
        <v>4.1418306122562552</v>
      </c>
      <c r="L26" s="203">
        <v>3.5305705218308074</v>
      </c>
      <c r="M26" s="190">
        <v>30</v>
      </c>
    </row>
    <row r="27" spans="1:13">
      <c r="A27" s="166" t="s">
        <v>155</v>
      </c>
      <c r="B27" s="205">
        <v>9.3980869439783241</v>
      </c>
      <c r="C27" s="205">
        <v>9.1370677974514969</v>
      </c>
      <c r="D27" s="205">
        <v>9.3077561907441062</v>
      </c>
      <c r="E27" s="205">
        <v>9.1638956245125645</v>
      </c>
      <c r="F27" s="205">
        <v>8.8711267066776021</v>
      </c>
      <c r="G27" s="205">
        <v>8.3921410561687892</v>
      </c>
      <c r="H27" s="205">
        <v>8.4826312635801351</v>
      </c>
      <c r="I27" s="205">
        <v>8.3025243980740822</v>
      </c>
      <c r="J27" s="205">
        <v>8.24964008107737</v>
      </c>
      <c r="K27" s="205">
        <v>7.5400137159264418</v>
      </c>
      <c r="L27" s="205">
        <v>6.7259745661167081</v>
      </c>
      <c r="M27" s="191" t="s">
        <v>312</v>
      </c>
    </row>
    <row r="28" spans="1:13">
      <c r="A28" s="165" t="s">
        <v>164</v>
      </c>
      <c r="B28" s="202">
        <v>8.6773663303657571</v>
      </c>
      <c r="C28" s="202">
        <v>8.6640160198718519</v>
      </c>
      <c r="D28" s="202">
        <v>8.5396834301606326</v>
      </c>
      <c r="E28" s="202">
        <v>8.4183613143851694</v>
      </c>
      <c r="F28" s="202">
        <v>8.1679816026450798</v>
      </c>
      <c r="G28" s="202">
        <v>7.6262674900834506</v>
      </c>
      <c r="H28" s="202">
        <v>7.6294516228352292</v>
      </c>
      <c r="I28" s="202">
        <v>7.5015525399401</v>
      </c>
      <c r="J28" s="202">
        <v>6.6067177466352485</v>
      </c>
      <c r="K28" s="202">
        <v>6.775168385663207</v>
      </c>
      <c r="L28" s="203">
        <v>6.5384487428182609</v>
      </c>
      <c r="M28" s="190" t="s">
        <v>307</v>
      </c>
    </row>
    <row r="29" spans="1:13">
      <c r="A29" s="165" t="s">
        <v>149</v>
      </c>
      <c r="B29" s="202">
        <v>8.3627325477269387</v>
      </c>
      <c r="C29" s="202">
        <v>8.2759199712724207</v>
      </c>
      <c r="D29" s="202">
        <v>8.3851031594597423</v>
      </c>
      <c r="E29" s="202">
        <v>8.1632967696904757</v>
      </c>
      <c r="F29" s="202">
        <v>7.8791893468858598</v>
      </c>
      <c r="G29" s="202">
        <v>7.4265798766155431</v>
      </c>
      <c r="H29" s="202">
        <v>7.3595666388937104</v>
      </c>
      <c r="I29" s="202">
        <v>7.5866436154643013</v>
      </c>
      <c r="J29" s="202">
        <v>7.0707016012161823</v>
      </c>
      <c r="K29" s="202">
        <v>7.0956012996530458</v>
      </c>
      <c r="L29" s="203">
        <v>6.3512049047550558</v>
      </c>
      <c r="M29" s="190" t="s">
        <v>299</v>
      </c>
    </row>
    <row r="30" spans="1:13">
      <c r="A30" s="165" t="s">
        <v>171</v>
      </c>
      <c r="B30" s="202">
        <v>9.1196698909997131</v>
      </c>
      <c r="C30" s="202">
        <v>9.2511963305639942</v>
      </c>
      <c r="D30" s="202">
        <v>9.3587682818991542</v>
      </c>
      <c r="E30" s="202">
        <v>9.1202058297259754</v>
      </c>
      <c r="F30" s="202">
        <v>8.9589146605351786</v>
      </c>
      <c r="G30" s="202">
        <v>8.8808966423313578</v>
      </c>
      <c r="H30" s="202">
        <v>8.6835621131033456</v>
      </c>
      <c r="I30" s="202">
        <v>7.9456577788399567</v>
      </c>
      <c r="J30" s="202">
        <v>6.5450578559162729</v>
      </c>
      <c r="K30" s="202">
        <v>6.2746814703349321</v>
      </c>
      <c r="L30" s="203">
        <v>5.8680670033709355</v>
      </c>
      <c r="M30" s="190">
        <v>25</v>
      </c>
    </row>
    <row r="31" spans="1:13">
      <c r="A31" s="165" t="s">
        <v>163</v>
      </c>
      <c r="B31" s="202">
        <v>8.100439781683928</v>
      </c>
      <c r="C31" s="202">
        <v>8.362790536960123</v>
      </c>
      <c r="D31" s="202">
        <v>8.4140958569253606</v>
      </c>
      <c r="E31" s="202">
        <v>8.1816857052676646</v>
      </c>
      <c r="F31" s="202">
        <v>8.0334791901664371</v>
      </c>
      <c r="G31" s="202">
        <v>7.6936479880671031</v>
      </c>
      <c r="H31" s="202">
        <v>7.880219353592036</v>
      </c>
      <c r="I31" s="202">
        <v>7.935280036762439</v>
      </c>
      <c r="J31" s="202">
        <v>7.9335397439927098</v>
      </c>
      <c r="K31" s="202">
        <v>7.6769302631205329</v>
      </c>
      <c r="L31" s="203">
        <v>7.0305411776778648</v>
      </c>
      <c r="M31" s="190" t="s">
        <v>179</v>
      </c>
    </row>
    <row r="32" spans="1:13">
      <c r="A32" s="165" t="s">
        <v>169</v>
      </c>
      <c r="B32" s="202">
        <v>9.5953162867645503</v>
      </c>
      <c r="C32" s="202">
        <v>9.1198773594669476</v>
      </c>
      <c r="D32" s="202">
        <v>9.1830277015671697</v>
      </c>
      <c r="E32" s="202">
        <v>9.1404809449745024</v>
      </c>
      <c r="F32" s="202">
        <v>9.2898930929047356</v>
      </c>
      <c r="G32" s="202">
        <v>9.1030490574975378</v>
      </c>
      <c r="H32" s="202">
        <v>9.172011465941587</v>
      </c>
      <c r="I32" s="202">
        <v>9.1865885591277561</v>
      </c>
      <c r="J32" s="202">
        <v>8.6499422289685182</v>
      </c>
      <c r="K32" s="202">
        <v>8.8582060177845836</v>
      </c>
      <c r="L32" s="203">
        <v>8.7579419011291684</v>
      </c>
      <c r="M32" s="190">
        <v>1</v>
      </c>
    </row>
    <row r="33" spans="1:13">
      <c r="A33" s="165" t="s">
        <v>166</v>
      </c>
      <c r="B33" s="202">
        <v>8.7518549147997255</v>
      </c>
      <c r="C33" s="202">
        <v>8.5362432085029063</v>
      </c>
      <c r="D33" s="202">
        <v>8.762036164136223</v>
      </c>
      <c r="E33" s="202">
        <v>8.5336157003472639</v>
      </c>
      <c r="F33" s="202">
        <v>8.513236678061169</v>
      </c>
      <c r="G33" s="202">
        <v>8.3909485275761817</v>
      </c>
      <c r="H33" s="202">
        <v>8.2015573522220233</v>
      </c>
      <c r="I33" s="202">
        <v>8.2751847603887025</v>
      </c>
      <c r="J33" s="202">
        <v>7.8115891196835854</v>
      </c>
      <c r="K33" s="202">
        <v>7.0317158931091051</v>
      </c>
      <c r="L33" s="203">
        <v>6.8626632783931125</v>
      </c>
      <c r="M33" s="190" t="s">
        <v>336</v>
      </c>
    </row>
    <row r="34" spans="1:13">
      <c r="A34" s="167" t="s">
        <v>152</v>
      </c>
      <c r="B34" s="203">
        <v>8.8425588733287341</v>
      </c>
      <c r="C34" s="203">
        <v>8.9535721139583515</v>
      </c>
      <c r="D34" s="203">
        <v>8.9133568939256129</v>
      </c>
      <c r="E34" s="203">
        <v>8.5773744544642145</v>
      </c>
      <c r="F34" s="203">
        <v>8.5895127518418626</v>
      </c>
      <c r="G34" s="203">
        <v>8.2533311524080979</v>
      </c>
      <c r="H34" s="203">
        <v>8.0042514765913246</v>
      </c>
      <c r="I34" s="203">
        <v>7.5125490848735179</v>
      </c>
      <c r="J34" s="203">
        <v>6.7530099924473426</v>
      </c>
      <c r="K34" s="203">
        <v>6.5210088995243014</v>
      </c>
      <c r="L34" s="203">
        <v>6.721293461309708</v>
      </c>
      <c r="M34" s="190" t="s">
        <v>312</v>
      </c>
    </row>
    <row r="35" spans="1:13">
      <c r="A35" s="166" t="s">
        <v>168</v>
      </c>
      <c r="B35" s="205">
        <v>9.0970610548377451</v>
      </c>
      <c r="C35" s="205">
        <v>8.8288484014322854</v>
      </c>
      <c r="D35" s="205">
        <v>8.8440859771778939</v>
      </c>
      <c r="E35" s="205">
        <v>8.8589592137850346</v>
      </c>
      <c r="F35" s="205">
        <v>8.8791992304892879</v>
      </c>
      <c r="G35" s="205">
        <v>8.4639077392819946</v>
      </c>
      <c r="H35" s="205">
        <v>8.1848742067292672</v>
      </c>
      <c r="I35" s="205">
        <v>8.3177669846356981</v>
      </c>
      <c r="J35" s="205">
        <v>8.2457535680337344</v>
      </c>
      <c r="K35" s="205">
        <v>7.7589335109293307</v>
      </c>
      <c r="L35" s="205">
        <v>7.7600208810626308</v>
      </c>
      <c r="M35" s="191">
        <v>2</v>
      </c>
    </row>
    <row r="36" spans="1:13">
      <c r="M36" s="201"/>
    </row>
    <row r="37" spans="1:13">
      <c r="A37" s="62"/>
      <c r="M37" s="201"/>
    </row>
    <row r="38" spans="1:13">
      <c r="M38" s="201"/>
    </row>
    <row r="39" spans="1:13">
      <c r="M39" s="201"/>
    </row>
    <row r="40" spans="1:13">
      <c r="M40" s="201"/>
    </row>
    <row r="41" spans="1:13">
      <c r="M41" s="201"/>
    </row>
    <row r="42" spans="1:13">
      <c r="M42" s="201"/>
    </row>
    <row r="43" spans="1:13">
      <c r="M43" s="201"/>
    </row>
    <row r="44" spans="1:13">
      <c r="M44" s="201"/>
    </row>
    <row r="45" spans="1:13">
      <c r="M45" s="201"/>
    </row>
    <row r="46" spans="1:13">
      <c r="M46" s="201"/>
    </row>
    <row r="47" spans="1:13">
      <c r="M47" s="201"/>
    </row>
    <row r="48" spans="1:13">
      <c r="M48" s="201"/>
    </row>
    <row r="49" spans="13:13">
      <c r="M49" s="201"/>
    </row>
    <row r="50" spans="13:13">
      <c r="M50" s="201"/>
    </row>
    <row r="51" spans="13:13">
      <c r="M51" s="201"/>
    </row>
    <row r="52" spans="13:13">
      <c r="M52" s="201"/>
    </row>
    <row r="53" spans="13:13">
      <c r="M53" s="201"/>
    </row>
    <row r="54" spans="13:13">
      <c r="M54" s="201"/>
    </row>
    <row r="55" spans="13:13">
      <c r="M55" s="201"/>
    </row>
    <row r="56" spans="13:13">
      <c r="M56" s="201"/>
    </row>
    <row r="57" spans="13:13">
      <c r="M57" s="201"/>
    </row>
    <row r="58" spans="13:13">
      <c r="M58" s="20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workbookViewId="0">
      <selection activeCell="R3" sqref="R3:AI53"/>
    </sheetView>
  </sheetViews>
  <sheetFormatPr baseColWidth="10" defaultColWidth="8.83203125" defaultRowHeight="14" x14ac:dyDescent="0"/>
  <cols>
    <col min="1" max="1" width="16.66406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5">
      <c r="A1" s="58" t="s">
        <v>382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372</v>
      </c>
    </row>
    <row r="3" spans="1:35">
      <c r="A3" s="79" t="s">
        <v>355</v>
      </c>
      <c r="B3" s="175">
        <f>AVERAGE(B4:B53)</f>
        <v>6.6450390151194094</v>
      </c>
      <c r="C3" s="175">
        <f t="shared" ref="C3:AH3" si="0">AVERAGE(C4:C53)</f>
        <v>6.5397028745309003</v>
      </c>
      <c r="D3" s="175">
        <f t="shared" si="0"/>
        <v>6.469457653998643</v>
      </c>
      <c r="E3" s="175">
        <f t="shared" si="0"/>
        <v>6.4428630417914841</v>
      </c>
      <c r="F3" s="175">
        <f t="shared" si="0"/>
        <v>6.3966843073110899</v>
      </c>
      <c r="G3" s="175">
        <f t="shared" si="0"/>
        <v>6.4059127641416751</v>
      </c>
      <c r="H3" s="175">
        <f t="shared" si="0"/>
        <v>6.4126045558015132</v>
      </c>
      <c r="I3" s="175">
        <f t="shared" si="0"/>
        <v>6.4421465434457614</v>
      </c>
      <c r="J3" s="175">
        <f t="shared" si="0"/>
        <v>6.4883005076535429</v>
      </c>
      <c r="K3" s="175">
        <f t="shared" si="0"/>
        <v>6.4948081164043687</v>
      </c>
      <c r="L3" s="175">
        <f t="shared" si="0"/>
        <v>6.4103239666759997</v>
      </c>
      <c r="M3" s="175">
        <f t="shared" si="0"/>
        <v>6.3980129102545895</v>
      </c>
      <c r="N3" s="175">
        <f t="shared" si="0"/>
        <v>6.2821708759305501</v>
      </c>
      <c r="O3" s="175">
        <f t="shared" si="0"/>
        <v>6.3537026231518841</v>
      </c>
      <c r="P3" s="175">
        <f t="shared" si="0"/>
        <v>6.2947439423622713</v>
      </c>
      <c r="Q3" s="175">
        <f t="shared" si="0"/>
        <v>6.3909660488668587</v>
      </c>
      <c r="R3" s="175">
        <f t="shared" si="0"/>
        <v>6.390801315760708</v>
      </c>
      <c r="S3" s="175">
        <f t="shared" si="0"/>
        <v>6.4984177825025178</v>
      </c>
      <c r="T3" s="175">
        <f t="shared" si="0"/>
        <v>6.5167998755147343</v>
      </c>
      <c r="U3" s="175">
        <f t="shared" si="0"/>
        <v>6.587221852892454</v>
      </c>
      <c r="V3" s="175">
        <f t="shared" si="0"/>
        <v>6.6670675617366184</v>
      </c>
      <c r="W3" s="175">
        <f t="shared" si="0"/>
        <v>6.6795136502779471</v>
      </c>
      <c r="X3" s="175">
        <f t="shared" si="0"/>
        <v>6.605491122771193</v>
      </c>
      <c r="Y3" s="175">
        <f t="shared" si="0"/>
        <v>6.6045535716618726</v>
      </c>
      <c r="Z3" s="175">
        <f t="shared" si="0"/>
        <v>6.5220596360948493</v>
      </c>
      <c r="AA3" s="175">
        <f t="shared" si="0"/>
        <v>6.4802655477349846</v>
      </c>
      <c r="AB3" s="175">
        <f t="shared" si="0"/>
        <v>6.4861495968138447</v>
      </c>
      <c r="AC3" s="175">
        <f t="shared" si="0"/>
        <v>6.4882464711756676</v>
      </c>
      <c r="AD3" s="175">
        <f t="shared" si="0"/>
        <v>6.6102216127242182</v>
      </c>
      <c r="AE3" s="175">
        <f t="shared" si="0"/>
        <v>6.7516369918045829</v>
      </c>
      <c r="AF3" s="175">
        <f t="shared" si="0"/>
        <v>6.7556375789236851</v>
      </c>
      <c r="AG3" s="175">
        <f t="shared" si="0"/>
        <v>6.771191289139554</v>
      </c>
      <c r="AH3" s="175">
        <f t="shared" si="0"/>
        <v>6.6879192944266688</v>
      </c>
      <c r="AI3" s="219"/>
    </row>
    <row r="4" spans="1:35">
      <c r="A4" s="164" t="s">
        <v>11</v>
      </c>
      <c r="B4" s="202">
        <v>7.3265497706192848</v>
      </c>
      <c r="C4" s="202">
        <v>7.4094205675206997</v>
      </c>
      <c r="D4" s="202">
        <v>7.3280912007264556</v>
      </c>
      <c r="E4" s="202">
        <v>7.2971064668083709</v>
      </c>
      <c r="F4" s="202">
        <v>7.1866696907543099</v>
      </c>
      <c r="G4" s="202">
        <v>7.3230097745144738</v>
      </c>
      <c r="H4" s="202">
        <v>7.0839694185144424</v>
      </c>
      <c r="I4" s="202">
        <v>7.1581346902230134</v>
      </c>
      <c r="J4" s="202">
        <v>7.1765691539402194</v>
      </c>
      <c r="K4" s="202">
        <v>7.2231757426831962</v>
      </c>
      <c r="L4" s="202">
        <v>7.2947300146554088</v>
      </c>
      <c r="M4" s="202">
        <v>7.2830582831468744</v>
      </c>
      <c r="N4" s="202">
        <v>7.1202229804910324</v>
      </c>
      <c r="O4" s="202">
        <v>7.2149973054041432</v>
      </c>
      <c r="P4" s="202">
        <v>7.1660746834704696</v>
      </c>
      <c r="Q4" s="202">
        <v>7.1622690813938696</v>
      </c>
      <c r="R4" s="202">
        <v>7.1978173536237691</v>
      </c>
      <c r="S4" s="202">
        <v>7.2637366776071595</v>
      </c>
      <c r="T4" s="202">
        <v>7.2360188193393231</v>
      </c>
      <c r="U4" s="202">
        <v>7.2068983408181433</v>
      </c>
      <c r="V4" s="202">
        <v>7.2683819269958052</v>
      </c>
      <c r="W4" s="202">
        <v>7.2880379772505881</v>
      </c>
      <c r="X4" s="202">
        <v>7.2854912053093992</v>
      </c>
      <c r="Y4" s="202">
        <v>7.3680995443416002</v>
      </c>
      <c r="Z4" s="202">
        <v>7.2352658606502036</v>
      </c>
      <c r="AA4" s="202">
        <v>7.150930796522843</v>
      </c>
      <c r="AB4" s="202">
        <v>7.1199085285334434</v>
      </c>
      <c r="AC4" s="202">
        <v>7.139026618873678</v>
      </c>
      <c r="AD4" s="202">
        <v>7.2558611272281786</v>
      </c>
      <c r="AE4" s="202">
        <v>7.32061177939317</v>
      </c>
      <c r="AF4" s="202">
        <v>7.3173111371889981</v>
      </c>
      <c r="AG4" s="202">
        <v>7.3243434993851873</v>
      </c>
      <c r="AH4" s="203">
        <v>7.324818037842153</v>
      </c>
      <c r="AI4" s="190" t="s">
        <v>145</v>
      </c>
    </row>
    <row r="5" spans="1:35">
      <c r="A5" s="165" t="s">
        <v>12</v>
      </c>
      <c r="B5" s="202">
        <v>5.4967941855551521</v>
      </c>
      <c r="C5" s="202">
        <v>4.9366130540986513</v>
      </c>
      <c r="D5" s="202">
        <v>5.7340005381938441</v>
      </c>
      <c r="E5" s="202">
        <v>5.8873067254518263</v>
      </c>
      <c r="F5" s="202">
        <v>6.2373575553114877</v>
      </c>
      <c r="G5" s="202">
        <v>6.3522991627562071</v>
      </c>
      <c r="H5" s="202">
        <v>7.357218107933166</v>
      </c>
      <c r="I5" s="202">
        <v>7.0638545410614206</v>
      </c>
      <c r="J5" s="202">
        <v>6.8875115925326309</v>
      </c>
      <c r="K5" s="202">
        <v>7.0088928948279534</v>
      </c>
      <c r="L5" s="202">
        <v>6.8046270436445653</v>
      </c>
      <c r="M5" s="202">
        <v>7.2982673289810718</v>
      </c>
      <c r="N5" s="202">
        <v>6.3736848703794191</v>
      </c>
      <c r="O5" s="202">
        <v>7.8794001983497139</v>
      </c>
      <c r="P5" s="202">
        <v>7.1501366384598697</v>
      </c>
      <c r="Q5" s="202">
        <v>7.6877124847538223</v>
      </c>
      <c r="R5" s="202">
        <v>7.808791652441947</v>
      </c>
      <c r="S5" s="202">
        <v>8.0565022135622577</v>
      </c>
      <c r="T5" s="202">
        <v>8.2446585511327495</v>
      </c>
      <c r="U5" s="202">
        <v>7.7704620260841626</v>
      </c>
      <c r="V5" s="202">
        <v>8.086655783216866</v>
      </c>
      <c r="W5" s="202">
        <v>8.3555718538399546</v>
      </c>
      <c r="X5" s="202">
        <v>8.1811741527129964</v>
      </c>
      <c r="Y5" s="202">
        <v>8.0336979972338014</v>
      </c>
      <c r="Z5" s="202">
        <v>7.835777949352817</v>
      </c>
      <c r="AA5" s="202">
        <v>7.4291922481468378</v>
      </c>
      <c r="AB5" s="202">
        <v>7.5584079444054861</v>
      </c>
      <c r="AC5" s="202">
        <v>7.5641519696324515</v>
      </c>
      <c r="AD5" s="202">
        <v>7.8575481084208496</v>
      </c>
      <c r="AE5" s="202">
        <v>7.9492297585599099</v>
      </c>
      <c r="AF5" s="202">
        <v>7.9145991542523699</v>
      </c>
      <c r="AG5" s="202">
        <v>8.023288314807111</v>
      </c>
      <c r="AH5" s="203">
        <v>8.3993648809220876</v>
      </c>
      <c r="AI5" s="190">
        <v>1</v>
      </c>
    </row>
    <row r="6" spans="1:35">
      <c r="A6" s="165" t="s">
        <v>13</v>
      </c>
      <c r="B6" s="202">
        <v>7.1228785743026028</v>
      </c>
      <c r="C6" s="202">
        <v>6.9543544374923458</v>
      </c>
      <c r="D6" s="202">
        <v>6.9810941334131194</v>
      </c>
      <c r="E6" s="202">
        <v>6.778777501790791</v>
      </c>
      <c r="F6" s="202">
        <v>6.5764041010622778</v>
      </c>
      <c r="G6" s="202">
        <v>6.541129741262603</v>
      </c>
      <c r="H6" s="202">
        <v>6.210979387299381</v>
      </c>
      <c r="I6" s="202">
        <v>6.2018414313421797</v>
      </c>
      <c r="J6" s="202">
        <v>6.1018289006148967</v>
      </c>
      <c r="K6" s="202">
        <v>6.0640870091602377</v>
      </c>
      <c r="L6" s="202">
        <v>5.8767636478458289</v>
      </c>
      <c r="M6" s="202">
        <v>5.969951848230366</v>
      </c>
      <c r="N6" s="202">
        <v>6.0510035299621343</v>
      </c>
      <c r="O6" s="202">
        <v>6.1634741260072667</v>
      </c>
      <c r="P6" s="202">
        <v>6.2073919680392784</v>
      </c>
      <c r="Q6" s="202">
        <v>6.5016822232304978</v>
      </c>
      <c r="R6" s="202">
        <v>6.6756072369056874</v>
      </c>
      <c r="S6" s="202">
        <v>6.8668894048513245</v>
      </c>
      <c r="T6" s="202">
        <v>6.803273607495667</v>
      </c>
      <c r="U6" s="202">
        <v>6.8285098211758113</v>
      </c>
      <c r="V6" s="202">
        <v>6.8343339222066737</v>
      </c>
      <c r="W6" s="202">
        <v>6.8117265107350731</v>
      </c>
      <c r="X6" s="202">
        <v>6.7389609070748921</v>
      </c>
      <c r="Y6" s="202">
        <v>6.8037955294761749</v>
      </c>
      <c r="Z6" s="202">
        <v>6.7964513624471801</v>
      </c>
      <c r="AA6" s="202">
        <v>6.5802960732565365</v>
      </c>
      <c r="AB6" s="202">
        <v>6.3970049158236835</v>
      </c>
      <c r="AC6" s="202">
        <v>6.500706683698299</v>
      </c>
      <c r="AD6" s="202">
        <v>6.9393912731917222</v>
      </c>
      <c r="AE6" s="202">
        <v>7.0722452812342391</v>
      </c>
      <c r="AF6" s="202">
        <v>6.9840213042800086</v>
      </c>
      <c r="AG6" s="202">
        <v>7.0463876317186651</v>
      </c>
      <c r="AH6" s="203">
        <v>6.9986131753593375</v>
      </c>
      <c r="AI6" s="190">
        <v>16</v>
      </c>
    </row>
    <row r="7" spans="1:35">
      <c r="A7" s="165" t="s">
        <v>14</v>
      </c>
      <c r="B7" s="202">
        <v>6.8785513280148951</v>
      </c>
      <c r="C7" s="202">
        <v>6.9240346387143372</v>
      </c>
      <c r="D7" s="202">
        <v>6.6628305721313001</v>
      </c>
      <c r="E7" s="202">
        <v>6.7132712236817689</v>
      </c>
      <c r="F7" s="202">
        <v>6.4841118710596923</v>
      </c>
      <c r="G7" s="202">
        <v>6.4970835849524402</v>
      </c>
      <c r="H7" s="202">
        <v>6.5051450691536337</v>
      </c>
      <c r="I7" s="202">
        <v>6.5251388833226969</v>
      </c>
      <c r="J7" s="202">
        <v>6.547930291091193</v>
      </c>
      <c r="K7" s="202">
        <v>6.5829654483087108</v>
      </c>
      <c r="L7" s="202">
        <v>6.5754265622531651</v>
      </c>
      <c r="M7" s="202">
        <v>6.3532740882926086</v>
      </c>
      <c r="N7" s="202">
        <v>6.2496247797986682</v>
      </c>
      <c r="O7" s="202">
        <v>6.1586498935311553</v>
      </c>
      <c r="P7" s="202">
        <v>6.1460930514260363</v>
      </c>
      <c r="Q7" s="202">
        <v>6.0666616874756425</v>
      </c>
      <c r="R7" s="202">
        <v>6.0227548948229028</v>
      </c>
      <c r="S7" s="202">
        <v>6.0854995945328918</v>
      </c>
      <c r="T7" s="202">
        <v>6.0986837588347171</v>
      </c>
      <c r="U7" s="202">
        <v>6.1746377940593913</v>
      </c>
      <c r="V7" s="202">
        <v>6.1666984452217957</v>
      </c>
      <c r="W7" s="202">
        <v>6.0627342643847006</v>
      </c>
      <c r="X7" s="202">
        <v>6.0814414972383695</v>
      </c>
      <c r="Y7" s="202">
        <v>6.1324124389065124</v>
      </c>
      <c r="Z7" s="202">
        <v>5.78638832517768</v>
      </c>
      <c r="AA7" s="202">
        <v>5.7141447248557249</v>
      </c>
      <c r="AB7" s="202">
        <v>5.7974912888470209</v>
      </c>
      <c r="AC7" s="202">
        <v>5.8993714405554663</v>
      </c>
      <c r="AD7" s="202">
        <v>5.9713910950957221</v>
      </c>
      <c r="AE7" s="202">
        <v>6.0702816073147403</v>
      </c>
      <c r="AF7" s="202">
        <v>6.125502545411778</v>
      </c>
      <c r="AG7" s="202">
        <v>5.9024385468619824</v>
      </c>
      <c r="AH7" s="203">
        <v>5.8499924677537418</v>
      </c>
      <c r="AI7" s="190" t="s">
        <v>389</v>
      </c>
    </row>
    <row r="8" spans="1:35">
      <c r="A8" s="165" t="s">
        <v>15</v>
      </c>
      <c r="B8" s="202">
        <v>5.4307393746701127</v>
      </c>
      <c r="C8" s="202">
        <v>5.4065232075025644</v>
      </c>
      <c r="D8" s="202">
        <v>5.5634286844029592</v>
      </c>
      <c r="E8" s="202">
        <v>5.4366702867985506</v>
      </c>
      <c r="F8" s="202">
        <v>5.2761914516095993</v>
      </c>
      <c r="G8" s="202">
        <v>5.3248673897575749</v>
      </c>
      <c r="H8" s="202">
        <v>5.3884461288653904</v>
      </c>
      <c r="I8" s="202">
        <v>5.5429879140232181</v>
      </c>
      <c r="J8" s="202">
        <v>5.6097598206391366</v>
      </c>
      <c r="K8" s="202">
        <v>5.5813472662672527</v>
      </c>
      <c r="L8" s="202">
        <v>5.2974890538595636</v>
      </c>
      <c r="M8" s="202">
        <v>5.2257615792038177</v>
      </c>
      <c r="N8" s="202">
        <v>5.2349209239305985</v>
      </c>
      <c r="O8" s="202">
        <v>5.3431994681003196</v>
      </c>
      <c r="P8" s="202">
        <v>5.3388122803317763</v>
      </c>
      <c r="Q8" s="202">
        <v>5.3836490288927292</v>
      </c>
      <c r="R8" s="202">
        <v>5.4450531152142583</v>
      </c>
      <c r="S8" s="202">
        <v>5.5245207929333358</v>
      </c>
      <c r="T8" s="202">
        <v>5.6026211157625774</v>
      </c>
      <c r="U8" s="202">
        <v>5.442464577074146</v>
      </c>
      <c r="V8" s="202">
        <v>5.5306635613389368</v>
      </c>
      <c r="W8" s="202">
        <v>5.5462961343809871</v>
      </c>
      <c r="X8" s="202">
        <v>5.3771171171239436</v>
      </c>
      <c r="Y8" s="202">
        <v>5.3029950947778666</v>
      </c>
      <c r="Z8" s="202">
        <v>5.383553840267794</v>
      </c>
      <c r="AA8" s="202">
        <v>5.218725048456454</v>
      </c>
      <c r="AB8" s="202">
        <v>5.2815935017525515</v>
      </c>
      <c r="AC8" s="202">
        <v>5.0181708843888897</v>
      </c>
      <c r="AD8" s="202">
        <v>5.3608107713670297</v>
      </c>
      <c r="AE8" s="202">
        <v>5.4070540075102969</v>
      </c>
      <c r="AF8" s="202">
        <v>5.5886202162488052</v>
      </c>
      <c r="AG8" s="202">
        <v>5.8985514344898888</v>
      </c>
      <c r="AH8" s="203">
        <v>4.9656578717681708</v>
      </c>
      <c r="AI8" s="190">
        <v>48</v>
      </c>
    </row>
    <row r="9" spans="1:35">
      <c r="A9" s="167" t="s">
        <v>16</v>
      </c>
      <c r="B9" s="203">
        <v>7.592956339725883</v>
      </c>
      <c r="C9" s="203">
        <v>7.1573293095858688</v>
      </c>
      <c r="D9" s="203">
        <v>7.0702172768007774</v>
      </c>
      <c r="E9" s="203">
        <v>6.9009321129363821</v>
      </c>
      <c r="F9" s="203">
        <v>6.809297689404862</v>
      </c>
      <c r="G9" s="203">
        <v>6.7841487402524443</v>
      </c>
      <c r="H9" s="203">
        <v>6.3530693794205648</v>
      </c>
      <c r="I9" s="203">
        <v>6.422067994709252</v>
      </c>
      <c r="J9" s="203">
        <v>6.4800175897540457</v>
      </c>
      <c r="K9" s="203">
        <v>6.4951795790861384</v>
      </c>
      <c r="L9" s="203">
        <v>6.5017427117882649</v>
      </c>
      <c r="M9" s="203">
        <v>6.5296872588316566</v>
      </c>
      <c r="N9" s="203">
        <v>6.5254728308905303</v>
      </c>
      <c r="O9" s="203">
        <v>6.5011826047627812</v>
      </c>
      <c r="P9" s="203">
        <v>6.5533708342161017</v>
      </c>
      <c r="Q9" s="203">
        <v>6.6412595619274342</v>
      </c>
      <c r="R9" s="203">
        <v>6.6066355658846661</v>
      </c>
      <c r="S9" s="203">
        <v>6.8600887316552877</v>
      </c>
      <c r="T9" s="203">
        <v>6.7578758687078615</v>
      </c>
      <c r="U9" s="203">
        <v>6.8883755638211381</v>
      </c>
      <c r="V9" s="203">
        <v>6.9270416798858285</v>
      </c>
      <c r="W9" s="203">
        <v>6.8086548795130248</v>
      </c>
      <c r="X9" s="203">
        <v>6.7868102921973259</v>
      </c>
      <c r="Y9" s="203">
        <v>6.8450227647790918</v>
      </c>
      <c r="Z9" s="203">
        <v>6.8077397558527055</v>
      </c>
      <c r="AA9" s="203">
        <v>6.7522418047650277</v>
      </c>
      <c r="AB9" s="203">
        <v>6.7024614188284222</v>
      </c>
      <c r="AC9" s="203">
        <v>6.7044715021260499</v>
      </c>
      <c r="AD9" s="203">
        <v>6.7462985875331096</v>
      </c>
      <c r="AE9" s="203">
        <v>6.7454716481946138</v>
      </c>
      <c r="AF9" s="203">
        <v>6.7391406419594562</v>
      </c>
      <c r="AG9" s="203">
        <v>6.9867696268838477</v>
      </c>
      <c r="AH9" s="203">
        <v>6.8043775140100582</v>
      </c>
      <c r="AI9" s="190" t="s">
        <v>299</v>
      </c>
    </row>
    <row r="10" spans="1:35">
      <c r="A10" s="165" t="s">
        <v>17</v>
      </c>
      <c r="B10" s="202">
        <v>7.824098566901311</v>
      </c>
      <c r="C10" s="202">
        <v>7.7463033369983494</v>
      </c>
      <c r="D10" s="202">
        <v>7.6456542436055779</v>
      </c>
      <c r="E10" s="202">
        <v>7.5625351548582502</v>
      </c>
      <c r="F10" s="202">
        <v>7.485865398247368</v>
      </c>
      <c r="G10" s="202">
        <v>7.5237675403948998</v>
      </c>
      <c r="H10" s="202">
        <v>7.4055418179259904</v>
      </c>
      <c r="I10" s="202">
        <v>7.579857838450776</v>
      </c>
      <c r="J10" s="202">
        <v>7.5523499067341309</v>
      </c>
      <c r="K10" s="202">
        <v>7.3676354512078071</v>
      </c>
      <c r="L10" s="202">
        <v>7.128388710076897</v>
      </c>
      <c r="M10" s="202">
        <v>6.18384779089887</v>
      </c>
      <c r="N10" s="202">
        <v>6.1670205283256765</v>
      </c>
      <c r="O10" s="202">
        <v>6.5173887527071459</v>
      </c>
      <c r="P10" s="202">
        <v>6.1228560102759646</v>
      </c>
      <c r="Q10" s="202">
        <v>6.161016226449644</v>
      </c>
      <c r="R10" s="202">
        <v>5.9135443844723632</v>
      </c>
      <c r="S10" s="202">
        <v>6.0519211422849803</v>
      </c>
      <c r="T10" s="202">
        <v>6.184843813320799</v>
      </c>
      <c r="U10" s="202">
        <v>6.3384167407360419</v>
      </c>
      <c r="V10" s="202">
        <v>6.5669309118270363</v>
      </c>
      <c r="W10" s="202">
        <v>6.6348947475195699</v>
      </c>
      <c r="X10" s="202">
        <v>6.4486436433033258</v>
      </c>
      <c r="Y10" s="202">
        <v>6.4445949609246016</v>
      </c>
      <c r="Z10" s="202">
        <v>6.3123648787010982</v>
      </c>
      <c r="AA10" s="202">
        <v>6.4396116773842866</v>
      </c>
      <c r="AB10" s="202">
        <v>6.3760179541481845</v>
      </c>
      <c r="AC10" s="202">
        <v>6.1327871080997349</v>
      </c>
      <c r="AD10" s="202">
        <v>6.3977974617439548</v>
      </c>
      <c r="AE10" s="202">
        <v>6.4503088804184863</v>
      </c>
      <c r="AF10" s="202">
        <v>6.3612334149491421</v>
      </c>
      <c r="AG10" s="202">
        <v>6.137424122748123</v>
      </c>
      <c r="AH10" s="203">
        <v>5.9971057513668899</v>
      </c>
      <c r="AI10" s="190" t="s">
        <v>392</v>
      </c>
    </row>
    <row r="11" spans="1:35">
      <c r="A11" s="165" t="s">
        <v>18</v>
      </c>
      <c r="B11" s="202">
        <v>5.5031633124807957</v>
      </c>
      <c r="C11" s="202">
        <v>5.39450492094306</v>
      </c>
      <c r="D11" s="202">
        <v>5.4449264253277612</v>
      </c>
      <c r="E11" s="202">
        <v>5.4339408690666682</v>
      </c>
      <c r="F11" s="202">
        <v>5.9501665252070755</v>
      </c>
      <c r="G11" s="202">
        <v>5.877848295105208</v>
      </c>
      <c r="H11" s="202">
        <v>6.286594643959706</v>
      </c>
      <c r="I11" s="202">
        <v>6.4136813203525334</v>
      </c>
      <c r="J11" s="202">
        <v>6.3865925544457607</v>
      </c>
      <c r="K11" s="202">
        <v>6.5335609610168532</v>
      </c>
      <c r="L11" s="202">
        <v>6.6231454078272005</v>
      </c>
      <c r="M11" s="202">
        <v>6.2060931725180488</v>
      </c>
      <c r="N11" s="202">
        <v>6.4070928630333954</v>
      </c>
      <c r="O11" s="202">
        <v>6.2868625714687667</v>
      </c>
      <c r="P11" s="202">
        <v>6.1133786803769077</v>
      </c>
      <c r="Q11" s="202">
        <v>6.3272352807598331</v>
      </c>
      <c r="R11" s="202">
        <v>6.3121363684202212</v>
      </c>
      <c r="S11" s="202">
        <v>6.3007522567271561</v>
      </c>
      <c r="T11" s="202">
        <v>6.3666600445032282</v>
      </c>
      <c r="U11" s="202">
        <v>6.8596444525530451</v>
      </c>
      <c r="V11" s="202">
        <v>7.0402749665027509</v>
      </c>
      <c r="W11" s="202">
        <v>7.123884935543372</v>
      </c>
      <c r="X11" s="202">
        <v>7.04189413956788</v>
      </c>
      <c r="Y11" s="202">
        <v>7.0716907674942426</v>
      </c>
      <c r="Z11" s="202">
        <v>6.9566077116214178</v>
      </c>
      <c r="AA11" s="202">
        <v>6.833876667678302</v>
      </c>
      <c r="AB11" s="202">
        <v>6.8958772976154616</v>
      </c>
      <c r="AC11" s="202">
        <v>6.6729172858000236</v>
      </c>
      <c r="AD11" s="202">
        <v>6.814147617539156</v>
      </c>
      <c r="AE11" s="202">
        <v>6.8993779351330158</v>
      </c>
      <c r="AF11" s="202">
        <v>6.5599365576833844</v>
      </c>
      <c r="AG11" s="202">
        <v>6.6032365514579565</v>
      </c>
      <c r="AH11" s="203">
        <v>6.7164138339178461</v>
      </c>
      <c r="AI11" s="190" t="s">
        <v>390</v>
      </c>
    </row>
    <row r="12" spans="1:35">
      <c r="A12" s="165" t="s">
        <v>19</v>
      </c>
      <c r="B12" s="202">
        <v>8.2020163488371001</v>
      </c>
      <c r="C12" s="202">
        <v>8.148375211788311</v>
      </c>
      <c r="D12" s="202">
        <v>8.1160113686403221</v>
      </c>
      <c r="E12" s="202">
        <v>8.0141359633255629</v>
      </c>
      <c r="F12" s="202">
        <v>7.8953394783523301</v>
      </c>
      <c r="G12" s="202">
        <v>7.8471848692221231</v>
      </c>
      <c r="H12" s="202">
        <v>7.7933279964137769</v>
      </c>
      <c r="I12" s="202">
        <v>7.6509959486768837</v>
      </c>
      <c r="J12" s="202">
        <v>7.6973653725901769</v>
      </c>
      <c r="K12" s="202">
        <v>7.6425286567964097</v>
      </c>
      <c r="L12" s="202">
        <v>7.5422151876967849</v>
      </c>
      <c r="M12" s="202">
        <v>7.4641821343637291</v>
      </c>
      <c r="N12" s="202">
        <v>7.3448625870888202</v>
      </c>
      <c r="O12" s="202">
        <v>7.2720522876112641</v>
      </c>
      <c r="P12" s="202">
        <v>7.3445704142218453</v>
      </c>
      <c r="Q12" s="202">
        <v>7.3986048058810443</v>
      </c>
      <c r="R12" s="202">
        <v>7.4175567279959624</v>
      </c>
      <c r="S12" s="202">
        <v>7.5016551712080597</v>
      </c>
      <c r="T12" s="202">
        <v>7.4903115230182795</v>
      </c>
      <c r="U12" s="202">
        <v>7.6019434611521897</v>
      </c>
      <c r="V12" s="202">
        <v>7.705088748309648</v>
      </c>
      <c r="W12" s="202">
        <v>7.7598409711574705</v>
      </c>
      <c r="X12" s="202">
        <v>7.5793813302972719</v>
      </c>
      <c r="Y12" s="202">
        <v>7.5595001647758258</v>
      </c>
      <c r="Z12" s="202">
        <v>7.5125631663706214</v>
      </c>
      <c r="AA12" s="202">
        <v>7.2515521372661231</v>
      </c>
      <c r="AB12" s="202">
        <v>7.1349522920159938</v>
      </c>
      <c r="AC12" s="202">
        <v>7.2029481846984789</v>
      </c>
      <c r="AD12" s="202">
        <v>7.5359035758247579</v>
      </c>
      <c r="AE12" s="202">
        <v>7.763206960066241</v>
      </c>
      <c r="AF12" s="202">
        <v>7.8951626790112055</v>
      </c>
      <c r="AG12" s="202">
        <v>7.9769986480402606</v>
      </c>
      <c r="AH12" s="203">
        <v>7.8467427552142173</v>
      </c>
      <c r="AI12" s="190">
        <v>7</v>
      </c>
    </row>
    <row r="13" spans="1:35">
      <c r="A13" s="166" t="s">
        <v>20</v>
      </c>
      <c r="B13" s="205">
        <v>6.5520686546988376</v>
      </c>
      <c r="C13" s="205">
        <v>6.564809279654324</v>
      </c>
      <c r="D13" s="205">
        <v>6.6162334040237845</v>
      </c>
      <c r="E13" s="205">
        <v>6.6323602180988539</v>
      </c>
      <c r="F13" s="205">
        <v>6.5019434510399252</v>
      </c>
      <c r="G13" s="205">
        <v>6.4927632814659324</v>
      </c>
      <c r="H13" s="205">
        <v>6.4422039429803544</v>
      </c>
      <c r="I13" s="205">
        <v>6.4251103784036729</v>
      </c>
      <c r="J13" s="205">
        <v>6.3412827427377669</v>
      </c>
      <c r="K13" s="205">
        <v>6.192177338113158</v>
      </c>
      <c r="L13" s="205">
        <v>6.3002478390143475</v>
      </c>
      <c r="M13" s="205">
        <v>6.4103431185904061</v>
      </c>
      <c r="N13" s="205">
        <v>6.2578566606404671</v>
      </c>
      <c r="O13" s="205">
        <v>6.2769980308260029</v>
      </c>
      <c r="P13" s="205">
        <v>6.2701349988726154</v>
      </c>
      <c r="Q13" s="205">
        <v>6.2658941380616557</v>
      </c>
      <c r="R13" s="205">
        <v>6.3319433501217386</v>
      </c>
      <c r="S13" s="205">
        <v>6.4206718385192678</v>
      </c>
      <c r="T13" s="205">
        <v>6.3134147885120324</v>
      </c>
      <c r="U13" s="205">
        <v>6.3306806010407737</v>
      </c>
      <c r="V13" s="205">
        <v>6.4480765887887799</v>
      </c>
      <c r="W13" s="205">
        <v>6.4866745114927147</v>
      </c>
      <c r="X13" s="205">
        <v>6.4849366694265385</v>
      </c>
      <c r="Y13" s="205">
        <v>6.5430684132964121</v>
      </c>
      <c r="Z13" s="205">
        <v>6.5064275192371834</v>
      </c>
      <c r="AA13" s="205">
        <v>6.3229406364604195</v>
      </c>
      <c r="AB13" s="205">
        <v>6.2874646722717289</v>
      </c>
      <c r="AC13" s="205">
        <v>6.3262636422709848</v>
      </c>
      <c r="AD13" s="205">
        <v>6.5235285706807176</v>
      </c>
      <c r="AE13" s="205">
        <v>6.6974923898843493</v>
      </c>
      <c r="AF13" s="205">
        <v>6.7739367543585391</v>
      </c>
      <c r="AG13" s="205">
        <v>6.7450284908000979</v>
      </c>
      <c r="AH13" s="205">
        <v>6.6219923870787776</v>
      </c>
      <c r="AI13" s="191" t="s">
        <v>181</v>
      </c>
    </row>
    <row r="14" spans="1:35">
      <c r="A14" s="167" t="s">
        <v>21</v>
      </c>
      <c r="B14" s="203">
        <v>4.9898707745211439</v>
      </c>
      <c r="C14" s="203">
        <v>5.148030637672953</v>
      </c>
      <c r="D14" s="203">
        <v>5.3249853782578596</v>
      </c>
      <c r="E14" s="203">
        <v>5.3141433587719664</v>
      </c>
      <c r="F14" s="203">
        <v>5.2358268128906813</v>
      </c>
      <c r="G14" s="203">
        <v>5.1556861580869278</v>
      </c>
      <c r="H14" s="203">
        <v>5.0820958521004576</v>
      </c>
      <c r="I14" s="203">
        <v>4.7973666302758549</v>
      </c>
      <c r="J14" s="203">
        <v>5.0485118750101092</v>
      </c>
      <c r="K14" s="203">
        <v>5.1035917879249819</v>
      </c>
      <c r="L14" s="203">
        <v>4.783621494020796</v>
      </c>
      <c r="M14" s="203">
        <v>4.9900351855901794</v>
      </c>
      <c r="N14" s="203">
        <v>4.9204890036320323</v>
      </c>
      <c r="O14" s="203">
        <v>4.6485305077111567</v>
      </c>
      <c r="P14" s="203">
        <v>4.7958887145666935</v>
      </c>
      <c r="Q14" s="203">
        <v>4.4210999818561048</v>
      </c>
      <c r="R14" s="203">
        <v>4.5760720790101654</v>
      </c>
      <c r="S14" s="203">
        <v>4.6444343376207877</v>
      </c>
      <c r="T14" s="203">
        <v>5.0988299369174905</v>
      </c>
      <c r="U14" s="203">
        <v>5.1664284352222642</v>
      </c>
      <c r="V14" s="203">
        <v>5.2053896114156384</v>
      </c>
      <c r="W14" s="203">
        <v>5.2837035752064292</v>
      </c>
      <c r="X14" s="203">
        <v>5.2211931297530914</v>
      </c>
      <c r="Y14" s="203">
        <v>5.3070614619965353</v>
      </c>
      <c r="Z14" s="203">
        <v>5.0526675873765097</v>
      </c>
      <c r="AA14" s="203">
        <v>4.8735326972469952</v>
      </c>
      <c r="AB14" s="203">
        <v>4.9224038264786181</v>
      </c>
      <c r="AC14" s="203">
        <v>4.784048535290645</v>
      </c>
      <c r="AD14" s="203">
        <v>5.1598491462796412</v>
      </c>
      <c r="AE14" s="203">
        <v>5.1208224506563864</v>
      </c>
      <c r="AF14" s="203">
        <v>5.1824100710838046</v>
      </c>
      <c r="AG14" s="203">
        <v>4.8328793605350358</v>
      </c>
      <c r="AH14" s="203">
        <v>4.4687158870232038</v>
      </c>
      <c r="AI14" s="190">
        <v>50</v>
      </c>
    </row>
    <row r="15" spans="1:35">
      <c r="A15" s="165" t="s">
        <v>22</v>
      </c>
      <c r="B15" s="202">
        <v>6.4028912265407953</v>
      </c>
      <c r="C15" s="202">
        <v>6.3218694658047641</v>
      </c>
      <c r="D15" s="202">
        <v>6.333918259408188</v>
      </c>
      <c r="E15" s="202">
        <v>6.1923013666048234</v>
      </c>
      <c r="F15" s="202">
        <v>6.0856983566960139</v>
      </c>
      <c r="G15" s="202">
        <v>6.1024246957890176</v>
      </c>
      <c r="H15" s="202">
        <v>5.8780757075377261</v>
      </c>
      <c r="I15" s="202">
        <v>5.8427863384550136</v>
      </c>
      <c r="J15" s="202">
        <v>5.8141164343240472</v>
      </c>
      <c r="K15" s="202">
        <v>5.8091400433879157</v>
      </c>
      <c r="L15" s="202">
        <v>5.8143607488706026</v>
      </c>
      <c r="M15" s="202">
        <v>5.8261342416579014</v>
      </c>
      <c r="N15" s="202">
        <v>5.7736879025228225</v>
      </c>
      <c r="O15" s="202">
        <v>5.6576552474858683</v>
      </c>
      <c r="P15" s="202">
        <v>5.5607933505141336</v>
      </c>
      <c r="Q15" s="202">
        <v>5.553843035168244</v>
      </c>
      <c r="R15" s="202">
        <v>5.5096981691904521</v>
      </c>
      <c r="S15" s="202">
        <v>5.7604049732177813</v>
      </c>
      <c r="T15" s="202">
        <v>5.8333338296137986</v>
      </c>
      <c r="U15" s="202">
        <v>5.8399462813706977</v>
      </c>
      <c r="V15" s="202">
        <v>5.9989997476133139</v>
      </c>
      <c r="W15" s="202">
        <v>6.0962037514439729</v>
      </c>
      <c r="X15" s="202">
        <v>5.9504659716798685</v>
      </c>
      <c r="Y15" s="202">
        <v>5.9954550284290775</v>
      </c>
      <c r="Z15" s="202">
        <v>5.8713775127011516</v>
      </c>
      <c r="AA15" s="202">
        <v>5.9506106719311918</v>
      </c>
      <c r="AB15" s="202">
        <v>5.9011985138485965</v>
      </c>
      <c r="AC15" s="202">
        <v>5.8304887865643797</v>
      </c>
      <c r="AD15" s="202">
        <v>6.2480080530559654</v>
      </c>
      <c r="AE15" s="202">
        <v>6.4265010986777327</v>
      </c>
      <c r="AF15" s="202">
        <v>6.3187224737521923</v>
      </c>
      <c r="AG15" s="202">
        <v>6.6048977639603415</v>
      </c>
      <c r="AH15" s="203">
        <v>6.5551519558414624</v>
      </c>
      <c r="AI15" s="190" t="s">
        <v>181</v>
      </c>
    </row>
    <row r="16" spans="1:35">
      <c r="A16" s="167" t="s">
        <v>23</v>
      </c>
      <c r="B16" s="203">
        <v>6.9735090509609865</v>
      </c>
      <c r="C16" s="203">
        <v>7.0707045333088203</v>
      </c>
      <c r="D16" s="203">
        <v>6.9437244690627633</v>
      </c>
      <c r="E16" s="203">
        <v>7.1400714809660606</v>
      </c>
      <c r="F16" s="203">
        <v>7.1673769759407699</v>
      </c>
      <c r="G16" s="203">
        <v>7.1334427832905289</v>
      </c>
      <c r="H16" s="203">
        <v>7.1488739595623612</v>
      </c>
      <c r="I16" s="203">
        <v>7.1733905228391821</v>
      </c>
      <c r="J16" s="203">
        <v>7.1300492114401504</v>
      </c>
      <c r="K16" s="203">
        <v>7.0334901721199081</v>
      </c>
      <c r="L16" s="203">
        <v>6.8019597158099874</v>
      </c>
      <c r="M16" s="203">
        <v>6.9067711547349386</v>
      </c>
      <c r="N16" s="203">
        <v>6.7854331830867736</v>
      </c>
      <c r="O16" s="203">
        <v>6.7371433922318236</v>
      </c>
      <c r="P16" s="203">
        <v>6.6757705734633968</v>
      </c>
      <c r="Q16" s="203">
        <v>6.8098149960375407</v>
      </c>
      <c r="R16" s="203">
        <v>6.8935649024035097</v>
      </c>
      <c r="S16" s="203">
        <v>6.9628050043147738</v>
      </c>
      <c r="T16" s="203">
        <v>6.887271788320235</v>
      </c>
      <c r="U16" s="203">
        <v>6.9191593531681566</v>
      </c>
      <c r="V16" s="203">
        <v>6.98154435311152</v>
      </c>
      <c r="W16" s="203">
        <v>6.9944240773482456</v>
      </c>
      <c r="X16" s="203">
        <v>6.9035162976675215</v>
      </c>
      <c r="Y16" s="203">
        <v>6.9002090856847964</v>
      </c>
      <c r="Z16" s="203">
        <v>6.7282007774692634</v>
      </c>
      <c r="AA16" s="203">
        <v>6.722606765245148</v>
      </c>
      <c r="AB16" s="203">
        <v>6.7219513502046464</v>
      </c>
      <c r="AC16" s="203">
        <v>6.6829694464960872</v>
      </c>
      <c r="AD16" s="203">
        <v>6.8292424279742452</v>
      </c>
      <c r="AE16" s="203">
        <v>6.9228389329701097</v>
      </c>
      <c r="AF16" s="203">
        <v>6.5012483489189759</v>
      </c>
      <c r="AG16" s="203">
        <v>6.210769218796294</v>
      </c>
      <c r="AH16" s="203">
        <v>6.0602314355445914</v>
      </c>
      <c r="AI16" s="190">
        <v>40</v>
      </c>
    </row>
    <row r="17" spans="1:35">
      <c r="A17" s="165" t="s">
        <v>24</v>
      </c>
      <c r="B17" s="202">
        <v>7.5964646696304712</v>
      </c>
      <c r="C17" s="202">
        <v>7.5644234349160389</v>
      </c>
      <c r="D17" s="202">
        <v>7.2910282770422761</v>
      </c>
      <c r="E17" s="202">
        <v>7.0841196143550027</v>
      </c>
      <c r="F17" s="202">
        <v>6.9944013993053504</v>
      </c>
      <c r="G17" s="202">
        <v>7.0885088436957293</v>
      </c>
      <c r="H17" s="202">
        <v>7.0917331546275806</v>
      </c>
      <c r="I17" s="202">
        <v>6.9900359668839389</v>
      </c>
      <c r="J17" s="202">
        <v>6.9377253530724037</v>
      </c>
      <c r="K17" s="202">
        <v>7.0918028021034178</v>
      </c>
      <c r="L17" s="202">
        <v>6.9419753479074737</v>
      </c>
      <c r="M17" s="202">
        <v>6.9117155521358882</v>
      </c>
      <c r="N17" s="202">
        <v>7.0192868670329593</v>
      </c>
      <c r="O17" s="202">
        <v>6.8894000263313533</v>
      </c>
      <c r="P17" s="202">
        <v>6.8445451863549973</v>
      </c>
      <c r="Q17" s="202">
        <v>6.9638302826578204</v>
      </c>
      <c r="R17" s="202">
        <v>6.7478104655831235</v>
      </c>
      <c r="S17" s="202">
        <v>7.0131567762196827</v>
      </c>
      <c r="T17" s="202">
        <v>6.9583109197494926</v>
      </c>
      <c r="U17" s="202">
        <v>7.0136996865739984</v>
      </c>
      <c r="V17" s="202">
        <v>7.0550188774303368</v>
      </c>
      <c r="W17" s="202">
        <v>7.061104548861401</v>
      </c>
      <c r="X17" s="202">
        <v>6.9348137839587087</v>
      </c>
      <c r="Y17" s="202">
        <v>6.8904209512143257</v>
      </c>
      <c r="Z17" s="202">
        <v>6.4865305502803707</v>
      </c>
      <c r="AA17" s="202">
        <v>6.5852731527321424</v>
      </c>
      <c r="AB17" s="202">
        <v>6.8299510109606727</v>
      </c>
      <c r="AC17" s="202">
        <v>6.6963284546507049</v>
      </c>
      <c r="AD17" s="202">
        <v>6.4908447463096017</v>
      </c>
      <c r="AE17" s="202">
        <v>6.6957318327498649</v>
      </c>
      <c r="AF17" s="202">
        <v>6.8441321774690529</v>
      </c>
      <c r="AG17" s="202">
        <v>6.7948482457911634</v>
      </c>
      <c r="AH17" s="203">
        <v>6.5881258777645266</v>
      </c>
      <c r="AI17" s="190" t="s">
        <v>181</v>
      </c>
    </row>
    <row r="18" spans="1:35">
      <c r="A18" s="165" t="s">
        <v>25</v>
      </c>
      <c r="B18" s="202">
        <v>7.2383246531526027</v>
      </c>
      <c r="C18" s="202">
        <v>6.429215410613665</v>
      </c>
      <c r="D18" s="202">
        <v>6.3732714675033524</v>
      </c>
      <c r="E18" s="202">
        <v>6.5979119354059321</v>
      </c>
      <c r="F18" s="202">
        <v>6.604704077101454</v>
      </c>
      <c r="G18" s="202">
        <v>6.4598783306967205</v>
      </c>
      <c r="H18" s="202">
        <v>6.3136267208382666</v>
      </c>
      <c r="I18" s="202">
        <v>6.0794261758968915</v>
      </c>
      <c r="J18" s="202">
        <v>6.1875278779393232</v>
      </c>
      <c r="K18" s="202">
        <v>6.2472726395691156</v>
      </c>
      <c r="L18" s="202">
        <v>6.1975566982094525</v>
      </c>
      <c r="M18" s="202">
        <v>6.2416525621284329</v>
      </c>
      <c r="N18" s="202">
        <v>5.9273470779929225</v>
      </c>
      <c r="O18" s="202">
        <v>6.0970467781361108</v>
      </c>
      <c r="P18" s="202">
        <v>5.9653733099124606</v>
      </c>
      <c r="Q18" s="202">
        <v>6.3006948469125037</v>
      </c>
      <c r="R18" s="202">
        <v>6.3584942995524978</v>
      </c>
      <c r="S18" s="202">
        <v>6.6617995293845773</v>
      </c>
      <c r="T18" s="202">
        <v>6.7208007769439222</v>
      </c>
      <c r="U18" s="202">
        <v>6.6829082879117294</v>
      </c>
      <c r="V18" s="202">
        <v>6.727677255580403</v>
      </c>
      <c r="W18" s="202">
        <v>6.7710244600100769</v>
      </c>
      <c r="X18" s="202">
        <v>6.7137985577088912</v>
      </c>
      <c r="Y18" s="202">
        <v>6.8569501118834193</v>
      </c>
      <c r="Z18" s="202">
        <v>6.7152022257136483</v>
      </c>
      <c r="AA18" s="202">
        <v>6.6856124264228942</v>
      </c>
      <c r="AB18" s="202">
        <v>6.7059332901114654</v>
      </c>
      <c r="AC18" s="202">
        <v>6.7494539967395184</v>
      </c>
      <c r="AD18" s="202">
        <v>6.6952572733265914</v>
      </c>
      <c r="AE18" s="202">
        <v>6.7461573375167045</v>
      </c>
      <c r="AF18" s="202">
        <v>6.8222418050105116</v>
      </c>
      <c r="AG18" s="202">
        <v>6.6831059036722475</v>
      </c>
      <c r="AH18" s="203">
        <v>6.5624380392345234</v>
      </c>
      <c r="AI18" s="190" t="s">
        <v>181</v>
      </c>
    </row>
    <row r="19" spans="1:35">
      <c r="A19" s="165" t="s">
        <v>26</v>
      </c>
      <c r="B19" s="202">
        <v>6.4069237741402612</v>
      </c>
      <c r="C19" s="202">
        <v>6.5471989527988024</v>
      </c>
      <c r="D19" s="202">
        <v>6.2301238189490755</v>
      </c>
      <c r="E19" s="202">
        <v>6.1371906655416684</v>
      </c>
      <c r="F19" s="202">
        <v>6.0167245531448081</v>
      </c>
      <c r="G19" s="202">
        <v>6.1330668023035102</v>
      </c>
      <c r="H19" s="202">
        <v>5.9452111183586247</v>
      </c>
      <c r="I19" s="202">
        <v>5.7460126902261344</v>
      </c>
      <c r="J19" s="202">
        <v>6.597803539404933</v>
      </c>
      <c r="K19" s="202">
        <v>6.6099010711344341</v>
      </c>
      <c r="L19" s="202">
        <v>6.6957576202026576</v>
      </c>
      <c r="M19" s="202">
        <v>6.7001919967752261</v>
      </c>
      <c r="N19" s="202">
        <v>6.0020805089805975</v>
      </c>
      <c r="O19" s="202">
        <v>5.8339443837334031</v>
      </c>
      <c r="P19" s="202">
        <v>5.9523199296006615</v>
      </c>
      <c r="Q19" s="202">
        <v>6.0620465923046583</v>
      </c>
      <c r="R19" s="202">
        <v>6.0708042603672361</v>
      </c>
      <c r="S19" s="202">
        <v>6.2182267180756252</v>
      </c>
      <c r="T19" s="202">
        <v>6.3713993809450598</v>
      </c>
      <c r="U19" s="202">
        <v>6.4077060779957602</v>
      </c>
      <c r="V19" s="202">
        <v>6.4510836931215447</v>
      </c>
      <c r="W19" s="202">
        <v>6.3937389143172645</v>
      </c>
      <c r="X19" s="202">
        <v>6.2408627469448312</v>
      </c>
      <c r="Y19" s="202">
        <v>6.1345745446652691</v>
      </c>
      <c r="Z19" s="202">
        <v>6.2144529746029242</v>
      </c>
      <c r="AA19" s="202">
        <v>6.150049366773958</v>
      </c>
      <c r="AB19" s="202">
        <v>6.0826431043717353</v>
      </c>
      <c r="AC19" s="202">
        <v>6.230847510814109</v>
      </c>
      <c r="AD19" s="202">
        <v>6.2491295403414711</v>
      </c>
      <c r="AE19" s="202">
        <v>6.302049911288595</v>
      </c>
      <c r="AF19" s="202">
        <v>6.4413117992213635</v>
      </c>
      <c r="AG19" s="202">
        <v>6.3207614115700972</v>
      </c>
      <c r="AH19" s="203">
        <v>6.5665189195468141</v>
      </c>
      <c r="AI19" s="190" t="s">
        <v>181</v>
      </c>
    </row>
    <row r="20" spans="1:35">
      <c r="A20" s="165" t="s">
        <v>27</v>
      </c>
      <c r="B20" s="202">
        <v>6.4659480860807825</v>
      </c>
      <c r="C20" s="202">
        <v>6.4556953249468094</v>
      </c>
      <c r="D20" s="202">
        <v>6.3039103750232277</v>
      </c>
      <c r="E20" s="202">
        <v>6.6670738272377026</v>
      </c>
      <c r="F20" s="202">
        <v>6.5008665981446043</v>
      </c>
      <c r="G20" s="202">
        <v>6.3322149714073621</v>
      </c>
      <c r="H20" s="202">
        <v>6.2446637097798172</v>
      </c>
      <c r="I20" s="202">
        <v>6.3732919140743505</v>
      </c>
      <c r="J20" s="202">
        <v>6.2662559804668847</v>
      </c>
      <c r="K20" s="202">
        <v>6.326632632014924</v>
      </c>
      <c r="L20" s="202">
        <v>5.9986692969508653</v>
      </c>
      <c r="M20" s="202">
        <v>6.1292237885798588</v>
      </c>
      <c r="N20" s="202">
        <v>6.0659259527322789</v>
      </c>
      <c r="O20" s="202">
        <v>6.005459678154967</v>
      </c>
      <c r="P20" s="202">
        <v>5.8274094526886993</v>
      </c>
      <c r="Q20" s="202">
        <v>5.927508823071717</v>
      </c>
      <c r="R20" s="202">
        <v>5.9357625325830918</v>
      </c>
      <c r="S20" s="202">
        <v>6.0192136862334218</v>
      </c>
      <c r="T20" s="202">
        <v>5.9974833754382137</v>
      </c>
      <c r="U20" s="202">
        <v>6.1874938377923119</v>
      </c>
      <c r="V20" s="202">
        <v>6.2308458198791223</v>
      </c>
      <c r="W20" s="202">
        <v>6.2380924976625929</v>
      </c>
      <c r="X20" s="202">
        <v>6.1990611029184741</v>
      </c>
      <c r="Y20" s="202">
        <v>6.2718757594888572</v>
      </c>
      <c r="Z20" s="202">
        <v>6.3468459181071299</v>
      </c>
      <c r="AA20" s="202">
        <v>6.2386119426354449</v>
      </c>
      <c r="AB20" s="202">
        <v>6.2732815782900158</v>
      </c>
      <c r="AC20" s="202">
        <v>6.3143163788608971</v>
      </c>
      <c r="AD20" s="202">
        <v>6.4263922494172672</v>
      </c>
      <c r="AE20" s="202">
        <v>6.5032707269767727</v>
      </c>
      <c r="AF20" s="202">
        <v>6.4902301188195493</v>
      </c>
      <c r="AG20" s="202">
        <v>6.510032776365386</v>
      </c>
      <c r="AH20" s="203">
        <v>6.4413369201155817</v>
      </c>
      <c r="AI20" s="190">
        <v>37</v>
      </c>
    </row>
    <row r="21" spans="1:35">
      <c r="A21" s="165" t="s">
        <v>28</v>
      </c>
      <c r="B21" s="202">
        <v>7.4832269542550121</v>
      </c>
      <c r="C21" s="202">
        <v>6.8717463555207514</v>
      </c>
      <c r="D21" s="202">
        <v>6.7382388553477082</v>
      </c>
      <c r="E21" s="202">
        <v>6.8052098335337972</v>
      </c>
      <c r="F21" s="202">
        <v>6.3823557922185232</v>
      </c>
      <c r="G21" s="202">
        <v>6.5282101353161455</v>
      </c>
      <c r="H21" s="202">
        <v>6.5322353026643585</v>
      </c>
      <c r="I21" s="202">
        <v>6.9469069386185209</v>
      </c>
      <c r="J21" s="202">
        <v>6.2016116213242682</v>
      </c>
      <c r="K21" s="202">
        <v>6.2858502141852615</v>
      </c>
      <c r="L21" s="202">
        <v>6.2599480998828829</v>
      </c>
      <c r="M21" s="202">
        <v>6.9656665982347201</v>
      </c>
      <c r="N21" s="202">
        <v>7.0329189122733151</v>
      </c>
      <c r="O21" s="202">
        <v>7.1677983613716494</v>
      </c>
      <c r="P21" s="202">
        <v>7.0616932056058399</v>
      </c>
      <c r="Q21" s="202">
        <v>6.982299210468522</v>
      </c>
      <c r="R21" s="202">
        <v>6.7263964432888308</v>
      </c>
      <c r="S21" s="202">
        <v>6.7914436063560881</v>
      </c>
      <c r="T21" s="202">
        <v>6.62808132984284</v>
      </c>
      <c r="U21" s="202">
        <v>6.7521387546238607</v>
      </c>
      <c r="V21" s="202">
        <v>6.7675192743321864</v>
      </c>
      <c r="W21" s="202">
        <v>6.6530142311464804</v>
      </c>
      <c r="X21" s="202">
        <v>6.6255627354516538</v>
      </c>
      <c r="Y21" s="202">
        <v>6.5566584925021409</v>
      </c>
      <c r="Z21" s="202">
        <v>6.5134411971817689</v>
      </c>
      <c r="AA21" s="202">
        <v>6.3024350373796532</v>
      </c>
      <c r="AB21" s="202">
        <v>6.3021157561663408</v>
      </c>
      <c r="AC21" s="202">
        <v>6.4781755282182338</v>
      </c>
      <c r="AD21" s="202">
        <v>6.5152860419514846</v>
      </c>
      <c r="AE21" s="202">
        <v>6.9356613037439718</v>
      </c>
      <c r="AF21" s="202">
        <v>6.959429338823357</v>
      </c>
      <c r="AG21" s="202">
        <v>7.1216715504979708</v>
      </c>
      <c r="AH21" s="203">
        <v>7.0932073474943627</v>
      </c>
      <c r="AI21" s="190" t="s">
        <v>180</v>
      </c>
    </row>
    <row r="22" spans="1:35">
      <c r="A22" s="165" t="s">
        <v>29</v>
      </c>
      <c r="B22" s="202">
        <v>5.886596819800161</v>
      </c>
      <c r="C22" s="202">
        <v>5.8628717753444182</v>
      </c>
      <c r="D22" s="202">
        <v>5.7456894132899432</v>
      </c>
      <c r="E22" s="202">
        <v>5.6030218587833645</v>
      </c>
      <c r="F22" s="202">
        <v>5.5592653541124974</v>
      </c>
      <c r="G22" s="202">
        <v>5.6221269945263996</v>
      </c>
      <c r="H22" s="202">
        <v>5.5347436474958327</v>
      </c>
      <c r="I22" s="202">
        <v>5.3802866450048796</v>
      </c>
      <c r="J22" s="202">
        <v>5.574713684805559</v>
      </c>
      <c r="K22" s="202">
        <v>5.6915466403351349</v>
      </c>
      <c r="L22" s="202">
        <v>5.5824836652610861</v>
      </c>
      <c r="M22" s="202">
        <v>5.3569685510023186</v>
      </c>
      <c r="N22" s="202">
        <v>5.3353042405324862</v>
      </c>
      <c r="O22" s="202">
        <v>5.4767023383262412</v>
      </c>
      <c r="P22" s="202">
        <v>5.4756145497695972</v>
      </c>
      <c r="Q22" s="202">
        <v>5.525562280948864</v>
      </c>
      <c r="R22" s="202">
        <v>5.3996698610081992</v>
      </c>
      <c r="S22" s="202">
        <v>5.1947607697758622</v>
      </c>
      <c r="T22" s="202">
        <v>5.2840036104048256</v>
      </c>
      <c r="U22" s="202">
        <v>5.409115573226134</v>
      </c>
      <c r="V22" s="202">
        <v>5.5085480860655132</v>
      </c>
      <c r="W22" s="202">
        <v>5.5478935554051603</v>
      </c>
      <c r="X22" s="202">
        <v>5.5391798872872471</v>
      </c>
      <c r="Y22" s="202">
        <v>5.5518839500505699</v>
      </c>
      <c r="Z22" s="202">
        <v>5.4048899574743441</v>
      </c>
      <c r="AA22" s="202">
        <v>5.409450835263117</v>
      </c>
      <c r="AB22" s="202">
        <v>5.4778618120500209</v>
      </c>
      <c r="AC22" s="202">
        <v>5.475416494185362</v>
      </c>
      <c r="AD22" s="202">
        <v>5.683229477844133</v>
      </c>
      <c r="AE22" s="202">
        <v>6.150335013164181</v>
      </c>
      <c r="AF22" s="202">
        <v>5.6319719023239001</v>
      </c>
      <c r="AG22" s="202">
        <v>5.6597491244839251</v>
      </c>
      <c r="AH22" s="203">
        <v>5.6634723348432034</v>
      </c>
      <c r="AI22" s="190" t="s">
        <v>305</v>
      </c>
    </row>
    <row r="23" spans="1:35">
      <c r="A23" s="166" t="s">
        <v>30</v>
      </c>
      <c r="B23" s="205">
        <v>6.7626911279801636</v>
      </c>
      <c r="C23" s="205">
        <v>6.8232628534293935</v>
      </c>
      <c r="D23" s="205">
        <v>6.8204575855062197</v>
      </c>
      <c r="E23" s="205">
        <v>6.7091001817670399</v>
      </c>
      <c r="F23" s="205">
        <v>6.6595012396207078</v>
      </c>
      <c r="G23" s="205">
        <v>6.6506243009823169</v>
      </c>
      <c r="H23" s="205">
        <v>6.5907401672356158</v>
      </c>
      <c r="I23" s="205">
        <v>6.5191839012879225</v>
      </c>
      <c r="J23" s="205">
        <v>6.562362444749418</v>
      </c>
      <c r="K23" s="205">
        <v>6.5736632729793794</v>
      </c>
      <c r="L23" s="205">
        <v>6.6789945325505675</v>
      </c>
      <c r="M23" s="205">
        <v>6.6528596971443932</v>
      </c>
      <c r="N23" s="205">
        <v>6.4145379925160508</v>
      </c>
      <c r="O23" s="205">
        <v>6.4189511388036804</v>
      </c>
      <c r="P23" s="205">
        <v>6.3616595777324996</v>
      </c>
      <c r="Q23" s="205">
        <v>6.5247064814226299</v>
      </c>
      <c r="R23" s="205">
        <v>6.5757164874608582</v>
      </c>
      <c r="S23" s="205">
        <v>6.6226611303290062</v>
      </c>
      <c r="T23" s="205">
        <v>6.7250543695532601</v>
      </c>
      <c r="U23" s="205">
        <v>6.6975070153372913</v>
      </c>
      <c r="V23" s="205">
        <v>6.741217882986275</v>
      </c>
      <c r="W23" s="205">
        <v>6.7481324011005261</v>
      </c>
      <c r="X23" s="205">
        <v>6.7061886255069716</v>
      </c>
      <c r="Y23" s="205">
        <v>6.7594863750036254</v>
      </c>
      <c r="Z23" s="205">
        <v>6.7014519396570149</v>
      </c>
      <c r="AA23" s="205">
        <v>6.6474356171861171</v>
      </c>
      <c r="AB23" s="205">
        <v>6.8808025182672798</v>
      </c>
      <c r="AC23" s="205">
        <v>6.6682719756337052</v>
      </c>
      <c r="AD23" s="205">
        <v>6.668598014524509</v>
      </c>
      <c r="AE23" s="205">
        <v>6.7330990303952811</v>
      </c>
      <c r="AF23" s="205">
        <v>6.9950754745129711</v>
      </c>
      <c r="AG23" s="205">
        <v>6.944410508137608</v>
      </c>
      <c r="AH23" s="205">
        <v>6.8051682212688567</v>
      </c>
      <c r="AI23" s="191" t="s">
        <v>299</v>
      </c>
    </row>
    <row r="24" spans="1:35">
      <c r="A24" s="165" t="s">
        <v>31</v>
      </c>
      <c r="B24" s="202">
        <v>6.4179626432537074</v>
      </c>
      <c r="C24" s="202">
        <v>6.4841009579973914</v>
      </c>
      <c r="D24" s="202">
        <v>6.5789115331430441</v>
      </c>
      <c r="E24" s="202">
        <v>6.6588360948209964</v>
      </c>
      <c r="F24" s="202">
        <v>6.5781036042982652</v>
      </c>
      <c r="G24" s="202">
        <v>6.4329087242402547</v>
      </c>
      <c r="H24" s="202">
        <v>6.4509252473661558</v>
      </c>
      <c r="I24" s="202">
        <v>6.6376409075391578</v>
      </c>
      <c r="J24" s="202">
        <v>6.5919441057443802</v>
      </c>
      <c r="K24" s="202">
        <v>6.5824150122950247</v>
      </c>
      <c r="L24" s="202">
        <v>6.4502933392233448</v>
      </c>
      <c r="M24" s="202">
        <v>6.3235832157425111</v>
      </c>
      <c r="N24" s="202">
        <v>6.3293014909863947</v>
      </c>
      <c r="O24" s="202">
        <v>6.3619989241690895</v>
      </c>
      <c r="P24" s="202">
        <v>6.2567216521102669</v>
      </c>
      <c r="Q24" s="202">
        <v>6.31498826219417</v>
      </c>
      <c r="R24" s="202">
        <v>6.3399267084559883</v>
      </c>
      <c r="S24" s="202">
        <v>6.3960208505047449</v>
      </c>
      <c r="T24" s="202">
        <v>6.5686980372610329</v>
      </c>
      <c r="U24" s="202">
        <v>6.6711388292826257</v>
      </c>
      <c r="V24" s="202">
        <v>6.8191691105535828</v>
      </c>
      <c r="W24" s="202">
        <v>6.8361339221111166</v>
      </c>
      <c r="X24" s="202">
        <v>6.6908823168897351</v>
      </c>
      <c r="Y24" s="202">
        <v>6.6378887438631402</v>
      </c>
      <c r="Z24" s="202">
        <v>6.5686552236226756</v>
      </c>
      <c r="AA24" s="202">
        <v>6.6056581016509472</v>
      </c>
      <c r="AB24" s="202">
        <v>6.6280476665880217</v>
      </c>
      <c r="AC24" s="202">
        <v>6.5478760934769404</v>
      </c>
      <c r="AD24" s="202">
        <v>6.6993942237361495</v>
      </c>
      <c r="AE24" s="202">
        <v>6.6914628469945647</v>
      </c>
      <c r="AF24" s="202">
        <v>6.6257080743232439</v>
      </c>
      <c r="AG24" s="202">
        <v>6.6848767903464159</v>
      </c>
      <c r="AH24" s="203">
        <v>6.6020003723245413</v>
      </c>
      <c r="AI24" s="190" t="s">
        <v>181</v>
      </c>
    </row>
    <row r="25" spans="1:35">
      <c r="A25" s="165" t="s">
        <v>32</v>
      </c>
      <c r="B25" s="202">
        <v>5.5920156382924837</v>
      </c>
      <c r="C25" s="202">
        <v>5.8780199794914028</v>
      </c>
      <c r="D25" s="202">
        <v>5.5940212823154081</v>
      </c>
      <c r="E25" s="202">
        <v>5.7242500753146803</v>
      </c>
      <c r="F25" s="202">
        <v>6.2108148226931528</v>
      </c>
      <c r="G25" s="202">
        <v>6.0269496238861757</v>
      </c>
      <c r="H25" s="202">
        <v>6.1344397221291977</v>
      </c>
      <c r="I25" s="202">
        <v>6.1885698581961393</v>
      </c>
      <c r="J25" s="202">
        <v>6.2669510146186989</v>
      </c>
      <c r="K25" s="202">
        <v>6.2856871179835911</v>
      </c>
      <c r="L25" s="202">
        <v>6.2803557350763572</v>
      </c>
      <c r="M25" s="202">
        <v>6.273974995498155</v>
      </c>
      <c r="N25" s="202">
        <v>6.1425006424876285</v>
      </c>
      <c r="O25" s="202">
        <v>6.345985569508251</v>
      </c>
      <c r="P25" s="202">
        <v>6.3564593171328889</v>
      </c>
      <c r="Q25" s="202">
        <v>6.4098362351747591</v>
      </c>
      <c r="R25" s="202">
        <v>6.3792090047210639</v>
      </c>
      <c r="S25" s="202">
        <v>6.6337306262236817</v>
      </c>
      <c r="T25" s="202">
        <v>6.5300769566912891</v>
      </c>
      <c r="U25" s="202">
        <v>6.5844917995236907</v>
      </c>
      <c r="V25" s="202">
        <v>6.6714941540476129</v>
      </c>
      <c r="W25" s="202">
        <v>6.7392439328853904</v>
      </c>
      <c r="X25" s="202">
        <v>6.6648324131488828</v>
      </c>
      <c r="Y25" s="202">
        <v>6.6168091640473881</v>
      </c>
      <c r="Z25" s="202">
        <v>6.5597723068218823</v>
      </c>
      <c r="AA25" s="202">
        <v>6.5477708153623322</v>
      </c>
      <c r="AB25" s="202">
        <v>6.5656231311314182</v>
      </c>
      <c r="AC25" s="202">
        <v>6.5289104239529205</v>
      </c>
      <c r="AD25" s="202">
        <v>6.6735699369048156</v>
      </c>
      <c r="AE25" s="202">
        <v>6.7718209450528626</v>
      </c>
      <c r="AF25" s="202">
        <v>6.8810990910415377</v>
      </c>
      <c r="AG25" s="202">
        <v>6.9826006004983876</v>
      </c>
      <c r="AH25" s="203">
        <v>6.9112311560524349</v>
      </c>
      <c r="AI25" s="190" t="s">
        <v>307</v>
      </c>
    </row>
    <row r="26" spans="1:35">
      <c r="A26" s="165" t="s">
        <v>33</v>
      </c>
      <c r="B26" s="202">
        <v>4.4878459625016847</v>
      </c>
      <c r="C26" s="202">
        <v>4.5276525516618573</v>
      </c>
      <c r="D26" s="202">
        <v>5.3788043635608203</v>
      </c>
      <c r="E26" s="202">
        <v>5.3908633709036797</v>
      </c>
      <c r="F26" s="202">
        <v>5.2482816257545259</v>
      </c>
      <c r="G26" s="202">
        <v>5.5592066737766306</v>
      </c>
      <c r="H26" s="202">
        <v>5.1966917917048505</v>
      </c>
      <c r="I26" s="202">
        <v>4.90166071932234</v>
      </c>
      <c r="J26" s="202">
        <v>5.3682487841194986</v>
      </c>
      <c r="K26" s="202">
        <v>5.3675360584310283</v>
      </c>
      <c r="L26" s="202">
        <v>5.5105988493281544</v>
      </c>
      <c r="M26" s="202">
        <v>5.5398632262023311</v>
      </c>
      <c r="N26" s="202">
        <v>5.28722100021018</v>
      </c>
      <c r="O26" s="202">
        <v>5.4373880375460217</v>
      </c>
      <c r="P26" s="202">
        <v>5.2337870230263386</v>
      </c>
      <c r="Q26" s="202">
        <v>5.3486005644925534</v>
      </c>
      <c r="R26" s="202">
        <v>5.2673748820897401</v>
      </c>
      <c r="S26" s="202">
        <v>5.5222284365939531</v>
      </c>
      <c r="T26" s="202">
        <v>5.5407777922427606</v>
      </c>
      <c r="U26" s="202">
        <v>5.6314763063027131</v>
      </c>
      <c r="V26" s="202">
        <v>5.7716346220824031</v>
      </c>
      <c r="W26" s="202">
        <v>5.8440443206628956</v>
      </c>
      <c r="X26" s="202">
        <v>5.8746465934207066</v>
      </c>
      <c r="Y26" s="202">
        <v>5.9368381222345832</v>
      </c>
      <c r="Z26" s="202">
        <v>5.7608521200176108</v>
      </c>
      <c r="AA26" s="202">
        <v>5.6891239822538138</v>
      </c>
      <c r="AB26" s="202">
        <v>5.7418047267382644</v>
      </c>
      <c r="AC26" s="202">
        <v>5.751952313321592</v>
      </c>
      <c r="AD26" s="202">
        <v>5.8498544489752531</v>
      </c>
      <c r="AE26" s="202">
        <v>5.9244966499735812</v>
      </c>
      <c r="AF26" s="202">
        <v>5.7954402792209461</v>
      </c>
      <c r="AG26" s="202">
        <v>5.7608934851629883</v>
      </c>
      <c r="AH26" s="203">
        <v>5.7335795243497127</v>
      </c>
      <c r="AI26" s="190" t="s">
        <v>305</v>
      </c>
    </row>
    <row r="27" spans="1:35">
      <c r="A27" s="165" t="s">
        <v>34</v>
      </c>
      <c r="B27" s="202">
        <v>6.9687816240014637</v>
      </c>
      <c r="C27" s="202">
        <v>6.8511816887479497</v>
      </c>
      <c r="D27" s="202">
        <v>6.6571516831246758</v>
      </c>
      <c r="E27" s="202">
        <v>6.5595969261656322</v>
      </c>
      <c r="F27" s="202">
        <v>6.4988236957037273</v>
      </c>
      <c r="G27" s="202">
        <v>6.4532052654638177</v>
      </c>
      <c r="H27" s="202">
        <v>6.6277340205920625</v>
      </c>
      <c r="I27" s="202">
        <v>6.5663339731925765</v>
      </c>
      <c r="J27" s="202">
        <v>6.5590308822447412</v>
      </c>
      <c r="K27" s="202">
        <v>6.5709245160753902</v>
      </c>
      <c r="L27" s="202">
        <v>6.6377749049340453</v>
      </c>
      <c r="M27" s="202">
        <v>6.7369343356622355</v>
      </c>
      <c r="N27" s="202">
        <v>6.3613864985457873</v>
      </c>
      <c r="O27" s="202">
        <v>6.3254962710758775</v>
      </c>
      <c r="P27" s="202">
        <v>6.2124081597936627</v>
      </c>
      <c r="Q27" s="202">
        <v>6.2241533425245272</v>
      </c>
      <c r="R27" s="202">
        <v>6.294578931551607</v>
      </c>
      <c r="S27" s="202">
        <v>6.340802072388823</v>
      </c>
      <c r="T27" s="202">
        <v>6.1751688178596433</v>
      </c>
      <c r="U27" s="202">
        <v>6.2467775276068709</v>
      </c>
      <c r="V27" s="202">
        <v>6.4021530901911889</v>
      </c>
      <c r="W27" s="202">
        <v>6.4207268440854861</v>
      </c>
      <c r="X27" s="202">
        <v>6.4080959379172953</v>
      </c>
      <c r="Y27" s="202">
        <v>6.4744996802736887</v>
      </c>
      <c r="Z27" s="202">
        <v>6.5319308474153903</v>
      </c>
      <c r="AA27" s="202">
        <v>6.3673555293802462</v>
      </c>
      <c r="AB27" s="202">
        <v>6.3037485659035966</v>
      </c>
      <c r="AC27" s="202">
        <v>6.3337083703751036</v>
      </c>
      <c r="AD27" s="202">
        <v>6.5538792475812686</v>
      </c>
      <c r="AE27" s="202">
        <v>6.6698861625389236</v>
      </c>
      <c r="AF27" s="202">
        <v>6.6675940277437453</v>
      </c>
      <c r="AG27" s="202">
        <v>6.6293739238072327</v>
      </c>
      <c r="AH27" s="203">
        <v>6.476547856355241</v>
      </c>
      <c r="AI27" s="190" t="s">
        <v>391</v>
      </c>
    </row>
    <row r="28" spans="1:35">
      <c r="A28" s="165" t="s">
        <v>35</v>
      </c>
      <c r="B28" s="202">
        <v>7.7501917525896911</v>
      </c>
      <c r="C28" s="202">
        <v>7.4567341154743971</v>
      </c>
      <c r="D28" s="202">
        <v>7.3574297455053532</v>
      </c>
      <c r="E28" s="202">
        <v>7.3538684045037241</v>
      </c>
      <c r="F28" s="202">
        <v>7.3728988970033562</v>
      </c>
      <c r="G28" s="202">
        <v>7.2910355026221918</v>
      </c>
      <c r="H28" s="202">
        <v>7.222372922354432</v>
      </c>
      <c r="I28" s="202">
        <v>7.1327034807207843</v>
      </c>
      <c r="J28" s="202">
        <v>7.1563797885392884</v>
      </c>
      <c r="K28" s="202">
        <v>7.1619740545586579</v>
      </c>
      <c r="L28" s="202">
        <v>7.1852415944372776</v>
      </c>
      <c r="M28" s="202">
        <v>7.2038796447099491</v>
      </c>
      <c r="N28" s="202">
        <v>7.1077532190959891</v>
      </c>
      <c r="O28" s="202">
        <v>7.0959342475855349</v>
      </c>
      <c r="P28" s="202">
        <v>6.7538749269507461</v>
      </c>
      <c r="Q28" s="202">
        <v>6.863875999757818</v>
      </c>
      <c r="R28" s="202">
        <v>6.8300007953998216</v>
      </c>
      <c r="S28" s="202">
        <v>6.8514828237180021</v>
      </c>
      <c r="T28" s="202">
        <v>6.8347652173804923</v>
      </c>
      <c r="U28" s="202">
        <v>6.9957129164217227</v>
      </c>
      <c r="V28" s="202">
        <v>7.0180065636399016</v>
      </c>
      <c r="W28" s="202">
        <v>7.0149400355172276</v>
      </c>
      <c r="X28" s="202">
        <v>7.0102996690045982</v>
      </c>
      <c r="Y28" s="202">
        <v>7.0460487299134948</v>
      </c>
      <c r="Z28" s="202">
        <v>6.9666157768202872</v>
      </c>
      <c r="AA28" s="202">
        <v>6.9821488265011959</v>
      </c>
      <c r="AB28" s="202">
        <v>6.9982583511770695</v>
      </c>
      <c r="AC28" s="202">
        <v>7.0374853015470915</v>
      </c>
      <c r="AD28" s="202">
        <v>7.1576824686353318</v>
      </c>
      <c r="AE28" s="202">
        <v>7.2912671964025071</v>
      </c>
      <c r="AF28" s="202">
        <v>7.2923755647946562</v>
      </c>
      <c r="AG28" s="202">
        <v>7.3168835177022711</v>
      </c>
      <c r="AH28" s="203">
        <v>7.3010540277540077</v>
      </c>
      <c r="AI28" s="190" t="s">
        <v>145</v>
      </c>
    </row>
    <row r="29" spans="1:35">
      <c r="A29" s="165" t="s">
        <v>36</v>
      </c>
      <c r="B29" s="202">
        <v>7.0977886814234301</v>
      </c>
      <c r="C29" s="202">
        <v>6.6960134752654135</v>
      </c>
      <c r="D29" s="202">
        <v>6.8324600431097871</v>
      </c>
      <c r="E29" s="202">
        <v>6.6281741236445777</v>
      </c>
      <c r="F29" s="202">
        <v>6.334366198701483</v>
      </c>
      <c r="G29" s="202">
        <v>6.566811011775874</v>
      </c>
      <c r="H29" s="202">
        <v>6.420119743660905</v>
      </c>
      <c r="I29" s="202">
        <v>5.6937917412655805</v>
      </c>
      <c r="J29" s="202">
        <v>5.9841762863470365</v>
      </c>
      <c r="K29" s="202">
        <v>5.8628667807148522</v>
      </c>
      <c r="L29" s="202">
        <v>6.3791933387168367</v>
      </c>
      <c r="M29" s="202">
        <v>5.8807690118901732</v>
      </c>
      <c r="N29" s="202">
        <v>6.2642536196533127</v>
      </c>
      <c r="O29" s="202">
        <v>6.1607499403532859</v>
      </c>
      <c r="P29" s="202">
        <v>6.1617000876387991</v>
      </c>
      <c r="Q29" s="202">
        <v>6.3924554050922637</v>
      </c>
      <c r="R29" s="202">
        <v>6.3783955295474444</v>
      </c>
      <c r="S29" s="202">
        <v>6.5287726000667803</v>
      </c>
      <c r="T29" s="202">
        <v>6.5526967735003545</v>
      </c>
      <c r="U29" s="202">
        <v>6.6245451023075947</v>
      </c>
      <c r="V29" s="202">
        <v>6.7578406060528566</v>
      </c>
      <c r="W29" s="202">
        <v>6.8101417517512361</v>
      </c>
      <c r="X29" s="202">
        <v>6.7687585383510189</v>
      </c>
      <c r="Y29" s="202">
        <v>6.7573015367015437</v>
      </c>
      <c r="Z29" s="202">
        <v>7.001871712639212</v>
      </c>
      <c r="AA29" s="202">
        <v>6.9539272486651083</v>
      </c>
      <c r="AB29" s="202">
        <v>6.9226478399130293</v>
      </c>
      <c r="AC29" s="202">
        <v>7.0144446798755968</v>
      </c>
      <c r="AD29" s="202">
        <v>7.0571069751506057</v>
      </c>
      <c r="AE29" s="202">
        <v>7.3727346425384113</v>
      </c>
      <c r="AF29" s="202">
        <v>7.3504895777668349</v>
      </c>
      <c r="AG29" s="202">
        <v>7.407616184922313</v>
      </c>
      <c r="AH29" s="203">
        <v>7.207270730286095</v>
      </c>
      <c r="AI29" s="190" t="s">
        <v>132</v>
      </c>
    </row>
    <row r="30" spans="1:35">
      <c r="A30" s="165" t="s">
        <v>37</v>
      </c>
      <c r="B30" s="202">
        <v>6.3123476605758873</v>
      </c>
      <c r="C30" s="202">
        <v>6.7126820841722576</v>
      </c>
      <c r="D30" s="202">
        <v>6.3576875270362923</v>
      </c>
      <c r="E30" s="202">
        <v>6.4161510080079944</v>
      </c>
      <c r="F30" s="202">
        <v>6.5525701245100176</v>
      </c>
      <c r="G30" s="202">
        <v>6.444427595908353</v>
      </c>
      <c r="H30" s="202">
        <v>6.9486653764190134</v>
      </c>
      <c r="I30" s="202">
        <v>6.921342008703335</v>
      </c>
      <c r="J30" s="202">
        <v>6.8429777810133139</v>
      </c>
      <c r="K30" s="202">
        <v>6.8944953247314569</v>
      </c>
      <c r="L30" s="202">
        <v>6.448009059818526</v>
      </c>
      <c r="M30" s="202">
        <v>6.506430773585886</v>
      </c>
      <c r="N30" s="202">
        <v>6.2938121662083777</v>
      </c>
      <c r="O30" s="202">
        <v>6.221747811172099</v>
      </c>
      <c r="P30" s="202">
        <v>6.2318762353326393</v>
      </c>
      <c r="Q30" s="202">
        <v>6.3236444283210691</v>
      </c>
      <c r="R30" s="202">
        <v>6.1623594204090839</v>
      </c>
      <c r="S30" s="202">
        <v>6.3539924223728033</v>
      </c>
      <c r="T30" s="202">
        <v>6.4849102126598641</v>
      </c>
      <c r="U30" s="202">
        <v>6.3890507560362924</v>
      </c>
      <c r="V30" s="202">
        <v>6.4227196232190149</v>
      </c>
      <c r="W30" s="202">
        <v>6.3784649967835554</v>
      </c>
      <c r="X30" s="202">
        <v>6.300826242314578</v>
      </c>
      <c r="Y30" s="202">
        <v>6.1578248649085285</v>
      </c>
      <c r="Z30" s="202">
        <v>6.1036969641886287</v>
      </c>
      <c r="AA30" s="202">
        <v>6.1272023378767164</v>
      </c>
      <c r="AB30" s="202">
        <v>6.2043859565087924</v>
      </c>
      <c r="AC30" s="202">
        <v>6.2855723029328097</v>
      </c>
      <c r="AD30" s="202">
        <v>6.3900376123619305</v>
      </c>
      <c r="AE30" s="202">
        <v>6.4771636389174265</v>
      </c>
      <c r="AF30" s="202">
        <v>6.55432921548657</v>
      </c>
      <c r="AG30" s="202">
        <v>6.6094586281384951</v>
      </c>
      <c r="AH30" s="203">
        <v>6.4636688201739849</v>
      </c>
      <c r="AI30" s="190" t="s">
        <v>391</v>
      </c>
    </row>
    <row r="31" spans="1:35">
      <c r="A31" s="167" t="s">
        <v>38</v>
      </c>
      <c r="B31" s="203">
        <v>7.2093478251453487</v>
      </c>
      <c r="C31" s="203">
        <v>6.932115014932462</v>
      </c>
      <c r="D31" s="203">
        <v>7.0106962629996552</v>
      </c>
      <c r="E31" s="203">
        <v>6.8354753493081395</v>
      </c>
      <c r="F31" s="203">
        <v>6.7667557487575287</v>
      </c>
      <c r="G31" s="203">
        <v>6.6987357443608442</v>
      </c>
      <c r="H31" s="203">
        <v>6.7618370295725434</v>
      </c>
      <c r="I31" s="203">
        <v>6.9123565632389692</v>
      </c>
      <c r="J31" s="203">
        <v>6.8499126825686583</v>
      </c>
      <c r="K31" s="203">
        <v>6.7036295183186922</v>
      </c>
      <c r="L31" s="203">
        <v>6.8120560148166458</v>
      </c>
      <c r="M31" s="203">
        <v>6.9324708591118043</v>
      </c>
      <c r="N31" s="203">
        <v>6.6337064878314251</v>
      </c>
      <c r="O31" s="203">
        <v>6.7084548176818144</v>
      </c>
      <c r="P31" s="203">
        <v>6.4894250741038251</v>
      </c>
      <c r="Q31" s="203">
        <v>6.597153084694007</v>
      </c>
      <c r="R31" s="203">
        <v>6.691182968802984</v>
      </c>
      <c r="S31" s="203">
        <v>7.0784012736824842</v>
      </c>
      <c r="T31" s="203">
        <v>6.994231938781728</v>
      </c>
      <c r="U31" s="203">
        <v>7.2025890523144547</v>
      </c>
      <c r="V31" s="203">
        <v>7.2303424028558716</v>
      </c>
      <c r="W31" s="203">
        <v>7.2012265050011948</v>
      </c>
      <c r="X31" s="203">
        <v>7.1017964590126921</v>
      </c>
      <c r="Y31" s="203">
        <v>7.1599853492564245</v>
      </c>
      <c r="Z31" s="203">
        <v>7.103387921211338</v>
      </c>
      <c r="AA31" s="203">
        <v>7.1274718062550733</v>
      </c>
      <c r="AB31" s="203">
        <v>7.0203862381037743</v>
      </c>
      <c r="AC31" s="203">
        <v>6.9667326798891018</v>
      </c>
      <c r="AD31" s="203">
        <v>7.2955765292276489</v>
      </c>
      <c r="AE31" s="203">
        <v>7.3460321425723176</v>
      </c>
      <c r="AF31" s="203">
        <v>7.3488145287270363</v>
      </c>
      <c r="AG31" s="203">
        <v>7.3344078981020777</v>
      </c>
      <c r="AH31" s="203">
        <v>7.2275827434237279</v>
      </c>
      <c r="AI31" s="190" t="s">
        <v>132</v>
      </c>
    </row>
    <row r="32" spans="1:35">
      <c r="A32" s="165" t="s">
        <v>39</v>
      </c>
      <c r="B32" s="202">
        <v>8.6569676940056386</v>
      </c>
      <c r="C32" s="202">
        <v>8.5230171797262884</v>
      </c>
      <c r="D32" s="202">
        <v>8.6062889777535077</v>
      </c>
      <c r="E32" s="202">
        <v>8.5022800651516199</v>
      </c>
      <c r="F32" s="202">
        <v>8.6295640680082695</v>
      </c>
      <c r="G32" s="202">
        <v>8.657112695748415</v>
      </c>
      <c r="H32" s="202">
        <v>8.5189278918629388</v>
      </c>
      <c r="I32" s="202">
        <v>8.5864467175576991</v>
      </c>
      <c r="J32" s="202">
        <v>8.5068176587422215</v>
      </c>
      <c r="K32" s="202">
        <v>8.4281056953817792</v>
      </c>
      <c r="L32" s="202">
        <v>8.2246396344311385</v>
      </c>
      <c r="M32" s="202">
        <v>7.6819450612518692</v>
      </c>
      <c r="N32" s="202">
        <v>6.9213339686996331</v>
      </c>
      <c r="O32" s="202">
        <v>8.0503708322397109</v>
      </c>
      <c r="P32" s="202">
        <v>8.064690226149601</v>
      </c>
      <c r="Q32" s="202">
        <v>8.2764604322193662</v>
      </c>
      <c r="R32" s="202">
        <v>8.3560064458281644</v>
      </c>
      <c r="S32" s="202">
        <v>8.4384045850989633</v>
      </c>
      <c r="T32" s="202">
        <v>8.3811121164067188</v>
      </c>
      <c r="U32" s="202">
        <v>8.4998233808742931</v>
      </c>
      <c r="V32" s="202">
        <v>8.4686889020057983</v>
      </c>
      <c r="W32" s="202">
        <v>8.3995189045107015</v>
      </c>
      <c r="X32" s="202">
        <v>8.3175110281700331</v>
      </c>
      <c r="Y32" s="202">
        <v>8.3336469341977164</v>
      </c>
      <c r="Z32" s="202">
        <v>8.2418876744457918</v>
      </c>
      <c r="AA32" s="202">
        <v>8.3012853087641947</v>
      </c>
      <c r="AB32" s="202">
        <v>8.2865994794489826</v>
      </c>
      <c r="AC32" s="202">
        <v>8.2097439257198168</v>
      </c>
      <c r="AD32" s="202">
        <v>8.2426090262167335</v>
      </c>
      <c r="AE32" s="202">
        <v>8.1730699241318305</v>
      </c>
      <c r="AF32" s="202">
        <v>8.219694146186022</v>
      </c>
      <c r="AG32" s="202">
        <v>8.3679051131820579</v>
      </c>
      <c r="AH32" s="203">
        <v>8.2808926864376549</v>
      </c>
      <c r="AI32" s="190">
        <v>2</v>
      </c>
    </row>
    <row r="33" spans="1:35">
      <c r="A33" s="166" t="s">
        <v>40</v>
      </c>
      <c r="B33" s="205">
        <v>7.1023309825942142</v>
      </c>
      <c r="C33" s="205">
        <v>7.1986945040634032</v>
      </c>
      <c r="D33" s="205">
        <v>6.9993131109122517</v>
      </c>
      <c r="E33" s="205">
        <v>6.8889723055495322</v>
      </c>
      <c r="F33" s="205">
        <v>6.8910726468422201</v>
      </c>
      <c r="G33" s="205">
        <v>6.8908572104878116</v>
      </c>
      <c r="H33" s="205">
        <v>6.6951353125365412</v>
      </c>
      <c r="I33" s="205">
        <v>6.8672303881287782</v>
      </c>
      <c r="J33" s="205">
        <v>6.8255037076196583</v>
      </c>
      <c r="K33" s="205">
        <v>6.925940535806018</v>
      </c>
      <c r="L33" s="205">
        <v>6.097430324829153</v>
      </c>
      <c r="M33" s="205">
        <v>5.9758896815064269</v>
      </c>
      <c r="N33" s="205">
        <v>6.0803807574641695</v>
      </c>
      <c r="O33" s="205">
        <v>6.065222916797322</v>
      </c>
      <c r="P33" s="205">
        <v>6.0772730882209363</v>
      </c>
      <c r="Q33" s="205">
        <v>6.0981752252100669</v>
      </c>
      <c r="R33" s="205">
        <v>6.3661190692471861</v>
      </c>
      <c r="S33" s="205">
        <v>6.3651724575473629</v>
      </c>
      <c r="T33" s="205">
        <v>6.3867705579154297</v>
      </c>
      <c r="U33" s="205">
        <v>6.5741620484879872</v>
      </c>
      <c r="V33" s="205">
        <v>6.5854579318244983</v>
      </c>
      <c r="W33" s="205">
        <v>6.5317960506170909</v>
      </c>
      <c r="X33" s="205">
        <v>6.2647807467141341</v>
      </c>
      <c r="Y33" s="205">
        <v>6.2267833400068584</v>
      </c>
      <c r="Z33" s="205">
        <v>5.9947166396541647</v>
      </c>
      <c r="AA33" s="205">
        <v>6.0313986050493424</v>
      </c>
      <c r="AB33" s="205">
        <v>5.8689310085672481</v>
      </c>
      <c r="AC33" s="205">
        <v>5.5396467038106119</v>
      </c>
      <c r="AD33" s="205">
        <v>5.4112764504316084</v>
      </c>
      <c r="AE33" s="205">
        <v>6.0235602157643751</v>
      </c>
      <c r="AF33" s="205">
        <v>6.019949398401204</v>
      </c>
      <c r="AG33" s="205">
        <v>6.0858176070482077</v>
      </c>
      <c r="AH33" s="205">
        <v>5.9277419459192791</v>
      </c>
      <c r="AI33" s="191">
        <v>43</v>
      </c>
    </row>
    <row r="34" spans="1:35">
      <c r="A34" s="165" t="s">
        <v>41</v>
      </c>
      <c r="B34" s="202">
        <v>6.3302182110023626</v>
      </c>
      <c r="C34" s="202">
        <v>6.4177018785777635</v>
      </c>
      <c r="D34" s="202">
        <v>6.4867881001078516</v>
      </c>
      <c r="E34" s="202">
        <v>6.2299847680714162</v>
      </c>
      <c r="F34" s="202">
        <v>6.2261866688168244</v>
      </c>
      <c r="G34" s="202">
        <v>6.2863874963849549</v>
      </c>
      <c r="H34" s="202">
        <v>5.9742489409877351</v>
      </c>
      <c r="I34" s="202">
        <v>5.9872827294877151</v>
      </c>
      <c r="J34" s="202">
        <v>5.9709669872998417</v>
      </c>
      <c r="K34" s="202">
        <v>5.8093089097480721</v>
      </c>
      <c r="L34" s="202">
        <v>5.8204259639220775</v>
      </c>
      <c r="M34" s="202">
        <v>5.8212123024728522</v>
      </c>
      <c r="N34" s="202">
        <v>5.7226577391790716</v>
      </c>
      <c r="O34" s="202">
        <v>5.5941604928653019</v>
      </c>
      <c r="P34" s="202">
        <v>5.6095747909486811</v>
      </c>
      <c r="Q34" s="202">
        <v>5.5556986327559184</v>
      </c>
      <c r="R34" s="202">
        <v>5.5233560742994534</v>
      </c>
      <c r="S34" s="202">
        <v>5.4498538697985666</v>
      </c>
      <c r="T34" s="202">
        <v>5.5556472540487825</v>
      </c>
      <c r="U34" s="202">
        <v>5.7481880108543448</v>
      </c>
      <c r="V34" s="202">
        <v>6.0383302470252493</v>
      </c>
      <c r="W34" s="202">
        <v>6.1488347807254708</v>
      </c>
      <c r="X34" s="202">
        <v>5.9878685980298698</v>
      </c>
      <c r="Y34" s="202">
        <v>6.2954482218455965</v>
      </c>
      <c r="Z34" s="202">
        <v>6.4815111012975946</v>
      </c>
      <c r="AA34" s="202">
        <v>6.2715595304858986</v>
      </c>
      <c r="AB34" s="202">
        <v>6.1973401620727859</v>
      </c>
      <c r="AC34" s="202">
        <v>6.1481074503387738</v>
      </c>
      <c r="AD34" s="202">
        <v>6.6878273165158602</v>
      </c>
      <c r="AE34" s="202">
        <v>6.9210152850019258</v>
      </c>
      <c r="AF34" s="202">
        <v>6.6254623427807697</v>
      </c>
      <c r="AG34" s="202">
        <v>6.6734933803569998</v>
      </c>
      <c r="AH34" s="203">
        <v>6.6087251788057149</v>
      </c>
      <c r="AI34" s="190" t="s">
        <v>181</v>
      </c>
    </row>
    <row r="35" spans="1:35">
      <c r="A35" s="165" t="s">
        <v>42</v>
      </c>
      <c r="B35" s="202">
        <v>3.7173135209882155</v>
      </c>
      <c r="C35" s="202">
        <v>3.6116244004621061</v>
      </c>
      <c r="D35" s="202">
        <v>3.6449394676803193</v>
      </c>
      <c r="E35" s="202">
        <v>3.6213511999748604</v>
      </c>
      <c r="F35" s="202">
        <v>3.4868371456811271</v>
      </c>
      <c r="G35" s="202">
        <v>3.4485286191698217</v>
      </c>
      <c r="H35" s="202">
        <v>4.3608657941748392</v>
      </c>
      <c r="I35" s="202">
        <v>4.5137450259912884</v>
      </c>
      <c r="J35" s="202">
        <v>4.7446424993606779</v>
      </c>
      <c r="K35" s="202">
        <v>4.7496188672637913</v>
      </c>
      <c r="L35" s="202">
        <v>4.7316396844300748</v>
      </c>
      <c r="M35" s="202">
        <v>4.482456434403284</v>
      </c>
      <c r="N35" s="202">
        <v>4.370756782938102</v>
      </c>
      <c r="O35" s="202">
        <v>4.3595560780799829</v>
      </c>
      <c r="P35" s="202">
        <v>4.5334749604628266</v>
      </c>
      <c r="Q35" s="202">
        <v>4.9751651621334307</v>
      </c>
      <c r="R35" s="202">
        <v>5.0751239771982419</v>
      </c>
      <c r="S35" s="202">
        <v>5.2091974721249761</v>
      </c>
      <c r="T35" s="202">
        <v>5.2679403771886921</v>
      </c>
      <c r="U35" s="202">
        <v>5.3014740358305206</v>
      </c>
      <c r="V35" s="202">
        <v>5.3735914457119112</v>
      </c>
      <c r="W35" s="202">
        <v>5.3027576395006086</v>
      </c>
      <c r="X35" s="202">
        <v>5.0994601530970982</v>
      </c>
      <c r="Y35" s="202">
        <v>5.0699065401288435</v>
      </c>
      <c r="Z35" s="202">
        <v>4.8545182648618326</v>
      </c>
      <c r="AA35" s="202">
        <v>4.7622623236316857</v>
      </c>
      <c r="AB35" s="202">
        <v>4.7433410588512555</v>
      </c>
      <c r="AC35" s="202">
        <v>4.6849335708883899</v>
      </c>
      <c r="AD35" s="202">
        <v>4.7639692844780628</v>
      </c>
      <c r="AE35" s="202">
        <v>4.9423748110325718</v>
      </c>
      <c r="AF35" s="202">
        <v>4.8999897941393078</v>
      </c>
      <c r="AG35" s="202">
        <v>4.8887677527706757</v>
      </c>
      <c r="AH35" s="203">
        <v>4.7889862398454914</v>
      </c>
      <c r="AI35" s="190">
        <v>49</v>
      </c>
    </row>
    <row r="36" spans="1:35">
      <c r="A36" s="165" t="s">
        <v>43</v>
      </c>
      <c r="B36" s="202">
        <v>6.663604448161867</v>
      </c>
      <c r="C36" s="202">
        <v>6.6207858841483711</v>
      </c>
      <c r="D36" s="202">
        <v>6.6941839366964029</v>
      </c>
      <c r="E36" s="202">
        <v>6.6308934273513609</v>
      </c>
      <c r="F36" s="202">
        <v>6.4408515441990666</v>
      </c>
      <c r="G36" s="202">
        <v>6.4582756290850547</v>
      </c>
      <c r="H36" s="202">
        <v>6.2805445893519902</v>
      </c>
      <c r="I36" s="202">
        <v>6.3621129865509687</v>
      </c>
      <c r="J36" s="202">
        <v>6.4265095806905679</v>
      </c>
      <c r="K36" s="202">
        <v>6.3829101257285004</v>
      </c>
      <c r="L36" s="202">
        <v>6.3805596942140141</v>
      </c>
      <c r="M36" s="202">
        <v>6.2216917376418603</v>
      </c>
      <c r="N36" s="202">
        <v>6.1349104020766934</v>
      </c>
      <c r="O36" s="202">
        <v>6.1110852665477822</v>
      </c>
      <c r="P36" s="202">
        <v>6.1540742961634836</v>
      </c>
      <c r="Q36" s="202">
        <v>6.2876734729882164</v>
      </c>
      <c r="R36" s="202">
        <v>6.285076407656411</v>
      </c>
      <c r="S36" s="202">
        <v>6.2552494994557719</v>
      </c>
      <c r="T36" s="202">
        <v>6.2833198754434134</v>
      </c>
      <c r="U36" s="202">
        <v>6.3238572815826295</v>
      </c>
      <c r="V36" s="202">
        <v>6.4859177899978464</v>
      </c>
      <c r="W36" s="202">
        <v>6.4533290050377641</v>
      </c>
      <c r="X36" s="202">
        <v>6.3617758519929977</v>
      </c>
      <c r="Y36" s="202">
        <v>6.4133575630381303</v>
      </c>
      <c r="Z36" s="202">
        <v>6.318143169619403</v>
      </c>
      <c r="AA36" s="202">
        <v>6.1574198479998623</v>
      </c>
      <c r="AB36" s="202">
        <v>6.1953119535955867</v>
      </c>
      <c r="AC36" s="202">
        <v>6.1402203273337719</v>
      </c>
      <c r="AD36" s="202">
        <v>6.3079418663431319</v>
      </c>
      <c r="AE36" s="202">
        <v>6.3069525125452071</v>
      </c>
      <c r="AF36" s="202">
        <v>6.3052115883036102</v>
      </c>
      <c r="AG36" s="202">
        <v>6.4554520531370754</v>
      </c>
      <c r="AH36" s="203">
        <v>6.3422846858227127</v>
      </c>
      <c r="AI36" s="190" t="s">
        <v>337</v>
      </c>
    </row>
    <row r="37" spans="1:35">
      <c r="A37" s="165" t="s">
        <v>44</v>
      </c>
      <c r="B37" s="202">
        <v>7.5720574069099804</v>
      </c>
      <c r="C37" s="202">
        <v>7.2006054502873917</v>
      </c>
      <c r="D37" s="202">
        <v>6.308380895658515</v>
      </c>
      <c r="E37" s="202">
        <v>5.9064172491137956</v>
      </c>
      <c r="F37" s="202">
        <v>5.9374572466457955</v>
      </c>
      <c r="G37" s="202">
        <v>6.2443370511469656</v>
      </c>
      <c r="H37" s="202">
        <v>5.8723827047340524</v>
      </c>
      <c r="I37" s="202">
        <v>5.1417254661574026</v>
      </c>
      <c r="J37" s="202">
        <v>5.4995438374182202</v>
      </c>
      <c r="K37" s="202">
        <v>5.6740218021356608</v>
      </c>
      <c r="L37" s="202">
        <v>5.379752361754095</v>
      </c>
      <c r="M37" s="202">
        <v>5.7497100453847469</v>
      </c>
      <c r="N37" s="202">
        <v>6.653249306953688</v>
      </c>
      <c r="O37" s="202">
        <v>6.6996483593579477</v>
      </c>
      <c r="P37" s="202">
        <v>6.3109832473592693</v>
      </c>
      <c r="Q37" s="202">
        <v>6.6214753308697043</v>
      </c>
      <c r="R37" s="202">
        <v>6.2871975308449768</v>
      </c>
      <c r="S37" s="202">
        <v>6.5142400795296487</v>
      </c>
      <c r="T37" s="202">
        <v>6.4032375436116391</v>
      </c>
      <c r="U37" s="202">
        <v>6.6072090791096141</v>
      </c>
      <c r="V37" s="202">
        <v>6.7318271283735305</v>
      </c>
      <c r="W37" s="202">
        <v>6.8511871707298155</v>
      </c>
      <c r="X37" s="202">
        <v>7.0029732633844528</v>
      </c>
      <c r="Y37" s="202">
        <v>6.9228555396157745</v>
      </c>
      <c r="Z37" s="202">
        <v>6.8860545754627775</v>
      </c>
      <c r="AA37" s="202">
        <v>6.7922976645204383</v>
      </c>
      <c r="AB37" s="202">
        <v>6.9034021188312398</v>
      </c>
      <c r="AC37" s="202">
        <v>6.9948068368356804</v>
      </c>
      <c r="AD37" s="202">
        <v>6.8454763740049653</v>
      </c>
      <c r="AE37" s="202">
        <v>7.394540926184094</v>
      </c>
      <c r="AF37" s="202">
        <v>7.0251679978323969</v>
      </c>
      <c r="AG37" s="202">
        <v>7.3101131937764441</v>
      </c>
      <c r="AH37" s="203">
        <v>6.7999010419377477</v>
      </c>
      <c r="AI37" s="190" t="s">
        <v>299</v>
      </c>
    </row>
    <row r="38" spans="1:35">
      <c r="A38" s="165" t="s">
        <v>45</v>
      </c>
      <c r="B38" s="202">
        <v>6.8581881842458454</v>
      </c>
      <c r="C38" s="202">
        <v>6.7639326345739024</v>
      </c>
      <c r="D38" s="202">
        <v>6.2866818577187553</v>
      </c>
      <c r="E38" s="202">
        <v>6.616393461102696</v>
      </c>
      <c r="F38" s="202">
        <v>5.7978372460791769</v>
      </c>
      <c r="G38" s="202">
        <v>5.766481511835476</v>
      </c>
      <c r="H38" s="202">
        <v>6.1412501306963492</v>
      </c>
      <c r="I38" s="202">
        <v>6.2669025345417015</v>
      </c>
      <c r="J38" s="202">
        <v>6.1898227301865436</v>
      </c>
      <c r="K38" s="202">
        <v>6.179386097300311</v>
      </c>
      <c r="L38" s="202">
        <v>5.9615215402639006</v>
      </c>
      <c r="M38" s="202">
        <v>6.0100846995185488</v>
      </c>
      <c r="N38" s="202">
        <v>5.7460182719999882</v>
      </c>
      <c r="O38" s="202">
        <v>5.6672775005652856</v>
      </c>
      <c r="P38" s="202">
        <v>5.4824636763073409</v>
      </c>
      <c r="Q38" s="202">
        <v>5.5415000800493122</v>
      </c>
      <c r="R38" s="202">
        <v>6.0646022223969656</v>
      </c>
      <c r="S38" s="202">
        <v>6.1626602259794936</v>
      </c>
      <c r="T38" s="202">
        <v>6.105510099965775</v>
      </c>
      <c r="U38" s="202">
        <v>6.164552336682628</v>
      </c>
      <c r="V38" s="202">
        <v>5.9152754056617649</v>
      </c>
      <c r="W38" s="202">
        <v>5.874075383935371</v>
      </c>
      <c r="X38" s="202">
        <v>5.7806474201548905</v>
      </c>
      <c r="Y38" s="202">
        <v>5.7369939497984062</v>
      </c>
      <c r="Z38" s="202">
        <v>5.9125297936868586</v>
      </c>
      <c r="AA38" s="202">
        <v>5.8971059156316716</v>
      </c>
      <c r="AB38" s="202">
        <v>5.9168974460844748</v>
      </c>
      <c r="AC38" s="202">
        <v>6.2055957985140617</v>
      </c>
      <c r="AD38" s="202">
        <v>6.4105147065469463</v>
      </c>
      <c r="AE38" s="202">
        <v>6.5805486655058694</v>
      </c>
      <c r="AF38" s="202">
        <v>6.6642636374704303</v>
      </c>
      <c r="AG38" s="202">
        <v>6.6839552655571577</v>
      </c>
      <c r="AH38" s="203">
        <v>6.5983125662488185</v>
      </c>
      <c r="AI38" s="190" t="s">
        <v>181</v>
      </c>
    </row>
    <row r="39" spans="1:35">
      <c r="A39" s="165" t="s">
        <v>46</v>
      </c>
      <c r="B39" s="202">
        <v>6.8758289418411049</v>
      </c>
      <c r="C39" s="202">
        <v>6.640814190850592</v>
      </c>
      <c r="D39" s="202">
        <v>6.7191290619771813</v>
      </c>
      <c r="E39" s="202">
        <v>6.7456558264086048</v>
      </c>
      <c r="F39" s="202">
        <v>6.5026272568691059</v>
      </c>
      <c r="G39" s="202">
        <v>6.497829773525396</v>
      </c>
      <c r="H39" s="202">
        <v>6.6678158381848718</v>
      </c>
      <c r="I39" s="202">
        <v>6.2326126754263527</v>
      </c>
      <c r="J39" s="202">
        <v>6.2755839268499365</v>
      </c>
      <c r="K39" s="202">
        <v>6.334851050010883</v>
      </c>
      <c r="L39" s="202">
        <v>6.2689563167451894</v>
      </c>
      <c r="M39" s="202">
        <v>6.4894143387563687</v>
      </c>
      <c r="N39" s="202">
        <v>6.3054868191107163</v>
      </c>
      <c r="O39" s="202">
        <v>6.2602751208630369</v>
      </c>
      <c r="P39" s="202">
        <v>6.1853855803236026</v>
      </c>
      <c r="Q39" s="202">
        <v>6.2987642771023502</v>
      </c>
      <c r="R39" s="202">
        <v>6.2780885253057299</v>
      </c>
      <c r="S39" s="202">
        <v>6.3501805683315915</v>
      </c>
      <c r="T39" s="202">
        <v>6.3373158130822063</v>
      </c>
      <c r="U39" s="202">
        <v>6.5102482464508649</v>
      </c>
      <c r="V39" s="202">
        <v>6.6129524518141967</v>
      </c>
      <c r="W39" s="202">
        <v>6.5495404702299016</v>
      </c>
      <c r="X39" s="202">
        <v>6.5302632318094975</v>
      </c>
      <c r="Y39" s="202">
        <v>6.5936391588485517</v>
      </c>
      <c r="Z39" s="202">
        <v>6.6080424108733773</v>
      </c>
      <c r="AA39" s="202">
        <v>6.6389705889972301</v>
      </c>
      <c r="AB39" s="202">
        <v>6.7814622546671917</v>
      </c>
      <c r="AC39" s="202">
        <v>7.0225554857777368</v>
      </c>
      <c r="AD39" s="202">
        <v>6.8833856403325857</v>
      </c>
      <c r="AE39" s="202">
        <v>7.2168381939187318</v>
      </c>
      <c r="AF39" s="202">
        <v>7.2726322905381586</v>
      </c>
      <c r="AG39" s="202">
        <v>7.1116866360130642</v>
      </c>
      <c r="AH39" s="203">
        <v>7.0582535104140103</v>
      </c>
      <c r="AI39" s="190" t="s">
        <v>180</v>
      </c>
    </row>
    <row r="40" spans="1:35">
      <c r="A40" s="165" t="s">
        <v>47</v>
      </c>
      <c r="B40" s="202">
        <v>5.4798392334701029</v>
      </c>
      <c r="C40" s="202">
        <v>5.7072494548718966</v>
      </c>
      <c r="D40" s="202">
        <v>5.2664646291820416</v>
      </c>
      <c r="E40" s="202">
        <v>5.3489390565603721</v>
      </c>
      <c r="F40" s="202">
        <v>5.4482514649368934</v>
      </c>
      <c r="G40" s="202">
        <v>5.6182716134600472</v>
      </c>
      <c r="H40" s="202">
        <v>5.1387458831938524</v>
      </c>
      <c r="I40" s="202">
        <v>5.6875835922445681</v>
      </c>
      <c r="J40" s="202">
        <v>5.517884496244724</v>
      </c>
      <c r="K40" s="202">
        <v>5.6051558801947845</v>
      </c>
      <c r="L40" s="202">
        <v>5.5582678129515095</v>
      </c>
      <c r="M40" s="202">
        <v>6.0792970095901833</v>
      </c>
      <c r="N40" s="202">
        <v>6.306518077559053</v>
      </c>
      <c r="O40" s="202">
        <v>6.422226994003946</v>
      </c>
      <c r="P40" s="202">
        <v>6.5807441756027716</v>
      </c>
      <c r="Q40" s="202">
        <v>6.6639772654794918</v>
      </c>
      <c r="R40" s="202">
        <v>6.4807813976600688</v>
      </c>
      <c r="S40" s="202">
        <v>6.6726015301201524</v>
      </c>
      <c r="T40" s="202">
        <v>6.6704673991639174</v>
      </c>
      <c r="U40" s="202">
        <v>6.4607422756105155</v>
      </c>
      <c r="V40" s="202">
        <v>6.6317003814150031</v>
      </c>
      <c r="W40" s="202">
        <v>6.7587472537889779</v>
      </c>
      <c r="X40" s="202">
        <v>6.5526062182780453</v>
      </c>
      <c r="Y40" s="202">
        <v>6.432682189863014</v>
      </c>
      <c r="Z40" s="202">
        <v>6.720262124962213</v>
      </c>
      <c r="AA40" s="202">
        <v>6.6217619297433075</v>
      </c>
      <c r="AB40" s="202">
        <v>6.6024275780201336</v>
      </c>
      <c r="AC40" s="202">
        <v>6.7335705625646831</v>
      </c>
      <c r="AD40" s="202">
        <v>6.8643631771951537</v>
      </c>
      <c r="AE40" s="202">
        <v>6.7654367010367045</v>
      </c>
      <c r="AF40" s="202">
        <v>6.7657546649262983</v>
      </c>
      <c r="AG40" s="202">
        <v>6.7122478796636926</v>
      </c>
      <c r="AH40" s="203">
        <v>6.8771916116905274</v>
      </c>
      <c r="AI40" s="190" t="s">
        <v>307</v>
      </c>
    </row>
    <row r="41" spans="1:35">
      <c r="A41" s="165" t="s">
        <v>48</v>
      </c>
      <c r="B41" s="202">
        <v>6.9448591742393653</v>
      </c>
      <c r="C41" s="202">
        <v>6.9992170457097824</v>
      </c>
      <c r="D41" s="202">
        <v>6.8114646289387553</v>
      </c>
      <c r="E41" s="202">
        <v>6.9493827899833933</v>
      </c>
      <c r="F41" s="202">
        <v>7.0292755440936894</v>
      </c>
      <c r="G41" s="202">
        <v>7.0346587993049301</v>
      </c>
      <c r="H41" s="202">
        <v>6.963171717131476</v>
      </c>
      <c r="I41" s="202">
        <v>7.0991629644414092</v>
      </c>
      <c r="J41" s="202">
        <v>7.1292783200962431</v>
      </c>
      <c r="K41" s="202">
        <v>7.1508507858987294</v>
      </c>
      <c r="L41" s="202">
        <v>6.9801643152643518</v>
      </c>
      <c r="M41" s="202">
        <v>6.5936563281845046</v>
      </c>
      <c r="N41" s="202">
        <v>6.7228624156592369</v>
      </c>
      <c r="O41" s="202">
        <v>6.743201316574658</v>
      </c>
      <c r="P41" s="202">
        <v>6.6945271841451355</v>
      </c>
      <c r="Q41" s="202">
        <v>6.9138441600924212</v>
      </c>
      <c r="R41" s="202">
        <v>6.7054550584867805</v>
      </c>
      <c r="S41" s="202">
        <v>7.0129458525162089</v>
      </c>
      <c r="T41" s="202">
        <v>7.0443875793533621</v>
      </c>
      <c r="U41" s="202">
        <v>7.1461321661820172</v>
      </c>
      <c r="V41" s="202">
        <v>7.230497721949618</v>
      </c>
      <c r="W41" s="202">
        <v>7.2725192909911485</v>
      </c>
      <c r="X41" s="202">
        <v>7.1168668194184388</v>
      </c>
      <c r="Y41" s="202">
        <v>6.7875031428646251</v>
      </c>
      <c r="Z41" s="202">
        <v>6.6792234732072115</v>
      </c>
      <c r="AA41" s="202">
        <v>6.6986286840976295</v>
      </c>
      <c r="AB41" s="202">
        <v>6.6710044369979871</v>
      </c>
      <c r="AC41" s="202">
        <v>6.6512344196239912</v>
      </c>
      <c r="AD41" s="202">
        <v>6.7969535552053104</v>
      </c>
      <c r="AE41" s="202">
        <v>6.8348056018048693</v>
      </c>
      <c r="AF41" s="202">
        <v>6.7939632820172449</v>
      </c>
      <c r="AG41" s="202">
        <v>6.8515367607751436</v>
      </c>
      <c r="AH41" s="203">
        <v>6.6129441233087585</v>
      </c>
      <c r="AI41" s="190" t="s">
        <v>181</v>
      </c>
    </row>
    <row r="42" spans="1:35">
      <c r="A42" s="165" t="s">
        <v>49</v>
      </c>
      <c r="B42" s="202">
        <v>5.3362314382186637</v>
      </c>
      <c r="C42" s="202">
        <v>5.5379873883070267</v>
      </c>
      <c r="D42" s="202">
        <v>5.0009897287560054</v>
      </c>
      <c r="E42" s="202">
        <v>5.0187147463418613</v>
      </c>
      <c r="F42" s="202">
        <v>5.7064870788829944</v>
      </c>
      <c r="G42" s="202">
        <v>5.6464669898284017</v>
      </c>
      <c r="H42" s="202">
        <v>5.5888979714565474</v>
      </c>
      <c r="I42" s="202">
        <v>6.3333522904761086</v>
      </c>
      <c r="J42" s="202">
        <v>6.5427473356574906</v>
      </c>
      <c r="K42" s="202">
        <v>6.4211683216903674</v>
      </c>
      <c r="L42" s="202">
        <v>5.8779543931774487</v>
      </c>
      <c r="M42" s="202">
        <v>5.6066524831288529</v>
      </c>
      <c r="N42" s="202">
        <v>5.3455587124037347</v>
      </c>
      <c r="O42" s="202">
        <v>5.2107345086988968</v>
      </c>
      <c r="P42" s="202">
        <v>5.1840590437986558</v>
      </c>
      <c r="Q42" s="202">
        <v>5.274919749974889</v>
      </c>
      <c r="R42" s="202">
        <v>5.2291691520610986</v>
      </c>
      <c r="S42" s="202">
        <v>5.3856911393897997</v>
      </c>
      <c r="T42" s="202">
        <v>5.6208338811240646</v>
      </c>
      <c r="U42" s="202">
        <v>5.6656594560400473</v>
      </c>
      <c r="V42" s="202">
        <v>5.741282442719255</v>
      </c>
      <c r="W42" s="202">
        <v>5.786759178039576</v>
      </c>
      <c r="X42" s="202">
        <v>5.9204556413498093</v>
      </c>
      <c r="Y42" s="202">
        <v>5.5783802648497129</v>
      </c>
      <c r="Z42" s="202">
        <v>5.4206969219329268</v>
      </c>
      <c r="AA42" s="202">
        <v>5.4760623868593248</v>
      </c>
      <c r="AB42" s="202">
        <v>5.5587841095579602</v>
      </c>
      <c r="AC42" s="202">
        <v>5.5961341124089419</v>
      </c>
      <c r="AD42" s="202">
        <v>5.7321590217617695</v>
      </c>
      <c r="AE42" s="202">
        <v>5.8436400790541239</v>
      </c>
      <c r="AF42" s="202">
        <v>6.5039846838508089</v>
      </c>
      <c r="AG42" s="202">
        <v>6.531524188995137</v>
      </c>
      <c r="AH42" s="203">
        <v>6.456888733243348</v>
      </c>
      <c r="AI42" s="190" t="s">
        <v>391</v>
      </c>
    </row>
    <row r="43" spans="1:35">
      <c r="A43" s="166" t="s">
        <v>50</v>
      </c>
      <c r="B43" s="205">
        <v>6.5793086061486452</v>
      </c>
      <c r="C43" s="205">
        <v>6.4785862967709189</v>
      </c>
      <c r="D43" s="205">
        <v>6.4874176946929403</v>
      </c>
      <c r="E43" s="205">
        <v>6.4529294356081364</v>
      </c>
      <c r="F43" s="205">
        <v>6.2808686471104167</v>
      </c>
      <c r="G43" s="205">
        <v>6.2841040946942073</v>
      </c>
      <c r="H43" s="205">
        <v>6.2286695363660876</v>
      </c>
      <c r="I43" s="205">
        <v>6.2252122487913812</v>
      </c>
      <c r="J43" s="205">
        <v>6.2274441087561385</v>
      </c>
      <c r="K43" s="205">
        <v>6.218131346252382</v>
      </c>
      <c r="L43" s="205">
        <v>6.4028615009030521</v>
      </c>
      <c r="M43" s="205">
        <v>6.5295251762870867</v>
      </c>
      <c r="N43" s="205">
        <v>6.3487595660694627</v>
      </c>
      <c r="O43" s="205">
        <v>6.4131846786283981</v>
      </c>
      <c r="P43" s="205">
        <v>6.3601091667338947</v>
      </c>
      <c r="Q43" s="205">
        <v>6.4389259997249404</v>
      </c>
      <c r="R43" s="205">
        <v>6.3890685895743262</v>
      </c>
      <c r="S43" s="205">
        <v>6.4309653314292401</v>
      </c>
      <c r="T43" s="205">
        <v>6.3635118322694426</v>
      </c>
      <c r="U43" s="205">
        <v>6.4554203493928579</v>
      </c>
      <c r="V43" s="205">
        <v>6.527173833673892</v>
      </c>
      <c r="W43" s="205">
        <v>6.5592217874839909</v>
      </c>
      <c r="X43" s="205">
        <v>6.4371256956318081</v>
      </c>
      <c r="Y43" s="205">
        <v>6.407590212788949</v>
      </c>
      <c r="Z43" s="205">
        <v>6.4338334039626144</v>
      </c>
      <c r="AA43" s="205">
        <v>6.5049202000848663</v>
      </c>
      <c r="AB43" s="205">
        <v>6.3861750562610133</v>
      </c>
      <c r="AC43" s="205">
        <v>6.665204232345145</v>
      </c>
      <c r="AD43" s="205">
        <v>6.7639230356366067</v>
      </c>
      <c r="AE43" s="205">
        <v>6.8406246523170156</v>
      </c>
      <c r="AF43" s="205">
        <v>6.8383248199845745</v>
      </c>
      <c r="AG43" s="205">
        <v>6.8511271659860151</v>
      </c>
      <c r="AH43" s="205">
        <v>6.707316239743994</v>
      </c>
      <c r="AI43" s="191" t="s">
        <v>390</v>
      </c>
    </row>
    <row r="44" spans="1:35">
      <c r="A44" s="168" t="s">
        <v>51</v>
      </c>
      <c r="B44" s="202">
        <v>7.7874607031939744</v>
      </c>
      <c r="C44" s="202">
        <v>7.6912692946556271</v>
      </c>
      <c r="D44" s="202">
        <v>7.794540854231566</v>
      </c>
      <c r="E44" s="202">
        <v>7.923983233139035</v>
      </c>
      <c r="F44" s="202">
        <v>7.834948524147757</v>
      </c>
      <c r="G44" s="202">
        <v>7.7022815419404145</v>
      </c>
      <c r="H44" s="202">
        <v>7.72290408721729</v>
      </c>
      <c r="I44" s="202">
        <v>7.4935330652478465</v>
      </c>
      <c r="J44" s="202">
        <v>7.7280354658109198</v>
      </c>
      <c r="K44" s="202">
        <v>7.8210838691323143</v>
      </c>
      <c r="L44" s="202">
        <v>7.8391298955730964</v>
      </c>
      <c r="M44" s="202">
        <v>7.8901305920286191</v>
      </c>
      <c r="N44" s="202">
        <v>7.8307337050338131</v>
      </c>
      <c r="O44" s="202">
        <v>7.7557618454369006</v>
      </c>
      <c r="P44" s="202">
        <v>7.6256328348133886</v>
      </c>
      <c r="Q44" s="202">
        <v>7.826220265461016</v>
      </c>
      <c r="R44" s="202">
        <v>7.7985694594994293</v>
      </c>
      <c r="S44" s="202">
        <v>7.7904605835769551</v>
      </c>
      <c r="T44" s="202">
        <v>7.8804793610059836</v>
      </c>
      <c r="U44" s="202">
        <v>7.9055168494283912</v>
      </c>
      <c r="V44" s="202">
        <v>7.9487758507538544</v>
      </c>
      <c r="W44" s="202">
        <v>7.8891377971269954</v>
      </c>
      <c r="X44" s="202">
        <v>7.9818402009371425</v>
      </c>
      <c r="Y44" s="202">
        <v>7.9975968386192164</v>
      </c>
      <c r="Z44" s="202">
        <v>7.9479630858508283</v>
      </c>
      <c r="AA44" s="202">
        <v>7.8362556676186532</v>
      </c>
      <c r="AB44" s="202">
        <v>7.941843161408892</v>
      </c>
      <c r="AC44" s="202">
        <v>8.0721313885304777</v>
      </c>
      <c r="AD44" s="202">
        <v>8.0014479495318014</v>
      </c>
      <c r="AE44" s="202">
        <v>8.1163010946980361</v>
      </c>
      <c r="AF44" s="202">
        <v>8.2592268569134486</v>
      </c>
      <c r="AG44" s="202">
        <v>8.1995363547696094</v>
      </c>
      <c r="AH44" s="203">
        <v>8.2327816802040967</v>
      </c>
      <c r="AI44" s="190">
        <v>3</v>
      </c>
    </row>
    <row r="45" spans="1:35">
      <c r="A45" s="168" t="s">
        <v>52</v>
      </c>
      <c r="B45" s="202">
        <v>7.844096989833214</v>
      </c>
      <c r="C45" s="202">
        <v>7.8463491606288436</v>
      </c>
      <c r="D45" s="202">
        <v>7.8090673461993267</v>
      </c>
      <c r="E45" s="202">
        <v>7.8442283133041286</v>
      </c>
      <c r="F45" s="202">
        <v>7.6424376157624971</v>
      </c>
      <c r="G45" s="202">
        <v>7.6495248410150252</v>
      </c>
      <c r="H45" s="202">
        <v>7.6350071512416298</v>
      </c>
      <c r="I45" s="202">
        <v>7.6642779107132144</v>
      </c>
      <c r="J45" s="202">
        <v>7.7020882745652397</v>
      </c>
      <c r="K45" s="202">
        <v>7.7423602206699611</v>
      </c>
      <c r="L45" s="202">
        <v>7.8326919471328251</v>
      </c>
      <c r="M45" s="202">
        <v>7.7409039727204414</v>
      </c>
      <c r="N45" s="202">
        <v>6.5503412293510115</v>
      </c>
      <c r="O45" s="202">
        <v>7.6405809846012058</v>
      </c>
      <c r="P45" s="202">
        <v>7.7483819930930355</v>
      </c>
      <c r="Q45" s="202">
        <v>7.7455341621193368</v>
      </c>
      <c r="R45" s="202">
        <v>7.7462034287528958</v>
      </c>
      <c r="S45" s="202">
        <v>7.8789568801829919</v>
      </c>
      <c r="T45" s="202">
        <v>7.8919015731451658</v>
      </c>
      <c r="U45" s="202">
        <v>7.9328806324094803</v>
      </c>
      <c r="V45" s="202">
        <v>7.9631025114091738</v>
      </c>
      <c r="W45" s="202">
        <v>7.9799014106222996</v>
      </c>
      <c r="X45" s="202">
        <v>7.8537903852396838</v>
      </c>
      <c r="Y45" s="202">
        <v>7.7972106807606094</v>
      </c>
      <c r="Z45" s="202">
        <v>7.7681460715071982</v>
      </c>
      <c r="AA45" s="202">
        <v>7.6997202735038384</v>
      </c>
      <c r="AB45" s="202">
        <v>7.5870126968848144</v>
      </c>
      <c r="AC45" s="202">
        <v>7.6611550738668726</v>
      </c>
      <c r="AD45" s="202">
        <v>7.8429585906850496</v>
      </c>
      <c r="AE45" s="202">
        <v>7.8720952304171758</v>
      </c>
      <c r="AF45" s="202">
        <v>7.8916902821526023</v>
      </c>
      <c r="AG45" s="202">
        <v>7.9260949669171463</v>
      </c>
      <c r="AH45" s="203">
        <v>7.9190455894556431</v>
      </c>
      <c r="AI45" s="190" t="s">
        <v>178</v>
      </c>
    </row>
    <row r="46" spans="1:35">
      <c r="A46" s="168" t="s">
        <v>53</v>
      </c>
      <c r="B46" s="202">
        <v>8.2009079753158147</v>
      </c>
      <c r="C46" s="202">
        <v>8.1312970905045763</v>
      </c>
      <c r="D46" s="202">
        <v>8.0760138295706518</v>
      </c>
      <c r="E46" s="202">
        <v>8.0862886551910265</v>
      </c>
      <c r="F46" s="202">
        <v>7.8908584438525384</v>
      </c>
      <c r="G46" s="202">
        <v>7.8108551671361024</v>
      </c>
      <c r="H46" s="202">
        <v>7.6478617952659995</v>
      </c>
      <c r="I46" s="202">
        <v>7.5068335616141217</v>
      </c>
      <c r="J46" s="202">
        <v>7.4664579176458679</v>
      </c>
      <c r="K46" s="202">
        <v>7.5504176852434934</v>
      </c>
      <c r="L46" s="202">
        <v>7.5068326723436449</v>
      </c>
      <c r="M46" s="202">
        <v>7.488347561091528</v>
      </c>
      <c r="N46" s="202">
        <v>7.416544215778746</v>
      </c>
      <c r="O46" s="202">
        <v>7.4179922118649531</v>
      </c>
      <c r="P46" s="202">
        <v>7.4897210334126605</v>
      </c>
      <c r="Q46" s="202">
        <v>7.5688587817741864</v>
      </c>
      <c r="R46" s="202">
        <v>7.6567882548423398</v>
      </c>
      <c r="S46" s="202">
        <v>7.7428168456563569</v>
      </c>
      <c r="T46" s="202">
        <v>7.7245562328660942</v>
      </c>
      <c r="U46" s="202">
        <v>7.8127236300325471</v>
      </c>
      <c r="V46" s="202">
        <v>7.826196929452804</v>
      </c>
      <c r="W46" s="202">
        <v>7.6715084344151148</v>
      </c>
      <c r="X46" s="202">
        <v>7.6076951318728154</v>
      </c>
      <c r="Y46" s="202">
        <v>7.5940642799715175</v>
      </c>
      <c r="Z46" s="202">
        <v>7.7579710703399476</v>
      </c>
      <c r="AA46" s="202">
        <v>7.7864178023763309</v>
      </c>
      <c r="AB46" s="202">
        <v>7.7145165286981427</v>
      </c>
      <c r="AC46" s="202">
        <v>7.8754238704656894</v>
      </c>
      <c r="AD46" s="202">
        <v>7.6935319281300156</v>
      </c>
      <c r="AE46" s="202">
        <v>7.8498301929422816</v>
      </c>
      <c r="AF46" s="202">
        <v>7.9698003441252911</v>
      </c>
      <c r="AG46" s="202">
        <v>7.9540061242899416</v>
      </c>
      <c r="AH46" s="203">
        <v>7.88666671049518</v>
      </c>
      <c r="AI46" s="190" t="s">
        <v>178</v>
      </c>
    </row>
    <row r="47" spans="1:35">
      <c r="A47" s="172" t="s">
        <v>54</v>
      </c>
      <c r="B47" s="203">
        <v>6.8194077431872504</v>
      </c>
      <c r="C47" s="203">
        <v>6.4380703619324624</v>
      </c>
      <c r="D47" s="203">
        <v>6.5110247400362677</v>
      </c>
      <c r="E47" s="203">
        <v>6.2617019136487642</v>
      </c>
      <c r="F47" s="203">
        <v>6.1221480354735887</v>
      </c>
      <c r="G47" s="203">
        <v>6.2515080766677862</v>
      </c>
      <c r="H47" s="203">
        <v>5.9618866076573909</v>
      </c>
      <c r="I47" s="203">
        <v>5.8893004555485771</v>
      </c>
      <c r="J47" s="203">
        <v>6.0101369740315667</v>
      </c>
      <c r="K47" s="203">
        <v>6.0459191617924413</v>
      </c>
      <c r="L47" s="203">
        <v>6.1415410528364056</v>
      </c>
      <c r="M47" s="203">
        <v>6.1172335373717912</v>
      </c>
      <c r="N47" s="203">
        <v>6.0251078026803455</v>
      </c>
      <c r="O47" s="203">
        <v>6.2948321272587497</v>
      </c>
      <c r="P47" s="203">
        <v>6.2348585942577079</v>
      </c>
      <c r="Q47" s="203">
        <v>6.3218802140966321</v>
      </c>
      <c r="R47" s="203">
        <v>6.3214180728085498</v>
      </c>
      <c r="S47" s="203">
        <v>6.2526468858933972</v>
      </c>
      <c r="T47" s="203">
        <v>6.2549707346304384</v>
      </c>
      <c r="U47" s="203">
        <v>6.3352069598446663</v>
      </c>
      <c r="V47" s="203">
        <v>6.5531718994035169</v>
      </c>
      <c r="W47" s="203">
        <v>6.6573453127556466</v>
      </c>
      <c r="X47" s="203">
        <v>6.3324864745428791</v>
      </c>
      <c r="Y47" s="203">
        <v>6.3927370187329986</v>
      </c>
      <c r="Z47" s="203">
        <v>6.3485762345457424</v>
      </c>
      <c r="AA47" s="203">
        <v>6.275442006702062</v>
      </c>
      <c r="AB47" s="203">
        <v>6.5319337758708187</v>
      </c>
      <c r="AC47" s="203">
        <v>6.3480467180772688</v>
      </c>
      <c r="AD47" s="203">
        <v>6.5459052038035637</v>
      </c>
      <c r="AE47" s="203">
        <v>6.7829936686623427</v>
      </c>
      <c r="AF47" s="203">
        <v>6.7319694424420913</v>
      </c>
      <c r="AG47" s="203">
        <v>6.724190390454444</v>
      </c>
      <c r="AH47" s="203">
        <v>6.582541226165433</v>
      </c>
      <c r="AI47" s="190" t="s">
        <v>181</v>
      </c>
    </row>
    <row r="48" spans="1:35">
      <c r="A48" s="168" t="s">
        <v>55</v>
      </c>
      <c r="B48" s="202">
        <v>5.1177232441421525</v>
      </c>
      <c r="C48" s="202">
        <v>5.6389044099263206</v>
      </c>
      <c r="D48" s="202">
        <v>5.4440829126140562</v>
      </c>
      <c r="E48" s="202">
        <v>5.4413459626518783</v>
      </c>
      <c r="F48" s="202">
        <v>5.3052318342116598</v>
      </c>
      <c r="G48" s="202">
        <v>5.313698842304138</v>
      </c>
      <c r="H48" s="202">
        <v>5.2894519951897578</v>
      </c>
      <c r="I48" s="202">
        <v>6.0553738425715373</v>
      </c>
      <c r="J48" s="202">
        <v>6.4125132678271441</v>
      </c>
      <c r="K48" s="202">
        <v>6.3139532791305566</v>
      </c>
      <c r="L48" s="202">
        <v>5.8457698914843874</v>
      </c>
      <c r="M48" s="202">
        <v>5.6947555369978193</v>
      </c>
      <c r="N48" s="202">
        <v>5.8332153897168979</v>
      </c>
      <c r="O48" s="202">
        <v>5.5645052087369464</v>
      </c>
      <c r="P48" s="202">
        <v>5.774598225567237</v>
      </c>
      <c r="Q48" s="202">
        <v>5.8139646655738701</v>
      </c>
      <c r="R48" s="202">
        <v>5.7885306368242979</v>
      </c>
      <c r="S48" s="202">
        <v>5.8696105912001357</v>
      </c>
      <c r="T48" s="202">
        <v>5.9394397084194388</v>
      </c>
      <c r="U48" s="202">
        <v>6.0142078028846351</v>
      </c>
      <c r="V48" s="202">
        <v>6.1117356081314949</v>
      </c>
      <c r="W48" s="202">
        <v>6.1104181608591759</v>
      </c>
      <c r="X48" s="202">
        <v>5.971500126007327</v>
      </c>
      <c r="Y48" s="202">
        <v>5.9075755626341424</v>
      </c>
      <c r="Z48" s="202">
        <v>5.5971662397178825</v>
      </c>
      <c r="AA48" s="202">
        <v>5.5935073044249801</v>
      </c>
      <c r="AB48" s="202">
        <v>5.5468271910330014</v>
      </c>
      <c r="AC48" s="202">
        <v>5.6630356434209386</v>
      </c>
      <c r="AD48" s="202">
        <v>5.6815045114390426</v>
      </c>
      <c r="AE48" s="202">
        <v>5.947145318875223</v>
      </c>
      <c r="AF48" s="202">
        <v>5.9280714043776834</v>
      </c>
      <c r="AG48" s="202">
        <v>5.9075053662305326</v>
      </c>
      <c r="AH48" s="203">
        <v>5.8246695040408349</v>
      </c>
      <c r="AI48" s="190" t="s">
        <v>389</v>
      </c>
    </row>
    <row r="49" spans="1:35">
      <c r="A49" s="168" t="s">
        <v>56</v>
      </c>
      <c r="B49" s="202">
        <v>7.2065632101747044</v>
      </c>
      <c r="C49" s="202">
        <v>7.2315410178485511</v>
      </c>
      <c r="D49" s="202">
        <v>7.0657645914497875</v>
      </c>
      <c r="E49" s="202">
        <v>7.0809666028868659</v>
      </c>
      <c r="F49" s="202">
        <v>7.0262263483050322</v>
      </c>
      <c r="G49" s="202">
        <v>7.0398892543257352</v>
      </c>
      <c r="H49" s="202">
        <v>6.9330588565124014</v>
      </c>
      <c r="I49" s="202">
        <v>6.9082423918768336</v>
      </c>
      <c r="J49" s="202">
        <v>6.8330980404938391</v>
      </c>
      <c r="K49" s="202">
        <v>6.879957657237302</v>
      </c>
      <c r="L49" s="202">
        <v>6.8989276103075063</v>
      </c>
      <c r="M49" s="202">
        <v>6.9709089493778471</v>
      </c>
      <c r="N49" s="202">
        <v>6.9362731470780536</v>
      </c>
      <c r="O49" s="202">
        <v>6.9274682962958689</v>
      </c>
      <c r="P49" s="202">
        <v>6.8055699471703441</v>
      </c>
      <c r="Q49" s="202">
        <v>6.9131209857866383</v>
      </c>
      <c r="R49" s="202">
        <v>6.9239483580784533</v>
      </c>
      <c r="S49" s="202">
        <v>6.8861117241399477</v>
      </c>
      <c r="T49" s="202">
        <v>6.8645472001038934</v>
      </c>
      <c r="U49" s="202">
        <v>6.8644316242543324</v>
      </c>
      <c r="V49" s="202">
        <v>6.9675786006152922</v>
      </c>
      <c r="W49" s="202">
        <v>7.0081268280738502</v>
      </c>
      <c r="X49" s="202">
        <v>6.9786854431094119</v>
      </c>
      <c r="Y49" s="202">
        <v>6.9866122741766841</v>
      </c>
      <c r="Z49" s="202">
        <v>6.8653720768813811</v>
      </c>
      <c r="AA49" s="202">
        <v>6.8072041372705225</v>
      </c>
      <c r="AB49" s="202">
        <v>6.7483594021307907</v>
      </c>
      <c r="AC49" s="202">
        <v>6.8230199279502326</v>
      </c>
      <c r="AD49" s="202">
        <v>7.1026463787602134</v>
      </c>
      <c r="AE49" s="202">
        <v>7.2137552769949158</v>
      </c>
      <c r="AF49" s="202">
        <v>7.2541286653036252</v>
      </c>
      <c r="AG49" s="202">
        <v>7.2836104855620762</v>
      </c>
      <c r="AH49" s="203">
        <v>7.1588956505627248</v>
      </c>
      <c r="AI49" s="190" t="s">
        <v>132</v>
      </c>
    </row>
    <row r="50" spans="1:35">
      <c r="A50" s="168" t="s">
        <v>57</v>
      </c>
      <c r="B50" s="202">
        <v>7.4034138764180373</v>
      </c>
      <c r="C50" s="202">
        <v>7.1459754868448515</v>
      </c>
      <c r="D50" s="202">
        <v>6.8822682585814077</v>
      </c>
      <c r="E50" s="202">
        <v>6.7418567359536565</v>
      </c>
      <c r="F50" s="202">
        <v>6.8031008211623334</v>
      </c>
      <c r="G50" s="202">
        <v>6.6233201680977851</v>
      </c>
      <c r="H50" s="202">
        <v>6.5361659084882575</v>
      </c>
      <c r="I50" s="202">
        <v>6.6451548712305577</v>
      </c>
      <c r="J50" s="202">
        <v>6.6876622206523786</v>
      </c>
      <c r="K50" s="202">
        <v>6.6169341744997991</v>
      </c>
      <c r="L50" s="202">
        <v>6.5949011670779543</v>
      </c>
      <c r="M50" s="202">
        <v>6.5460410051717517</v>
      </c>
      <c r="N50" s="202">
        <v>6.506125266789323</v>
      </c>
      <c r="O50" s="202">
        <v>6.4024988398660021</v>
      </c>
      <c r="P50" s="202">
        <v>6.3350719785797152</v>
      </c>
      <c r="Q50" s="202">
        <v>6.5256704933472571</v>
      </c>
      <c r="R50" s="202">
        <v>6.6884300786064612</v>
      </c>
      <c r="S50" s="202">
        <v>6.8666326370726321</v>
      </c>
      <c r="T50" s="202">
        <v>6.9181159156196639</v>
      </c>
      <c r="U50" s="202">
        <v>7.0127947721936792</v>
      </c>
      <c r="V50" s="202">
        <v>7.0284994566847168</v>
      </c>
      <c r="W50" s="202">
        <v>7.0351060137601849</v>
      </c>
      <c r="X50" s="202">
        <v>6.9790695612035254</v>
      </c>
      <c r="Y50" s="202">
        <v>7.0510650888773725</v>
      </c>
      <c r="Z50" s="202">
        <v>6.9757083226996146</v>
      </c>
      <c r="AA50" s="202">
        <v>6.9498547060501537</v>
      </c>
      <c r="AB50" s="202">
        <v>6.9523016674971077</v>
      </c>
      <c r="AC50" s="202">
        <v>7.0241081403606929</v>
      </c>
      <c r="AD50" s="202">
        <v>7.1113687650860609</v>
      </c>
      <c r="AE50" s="202">
        <v>7.2185723653187708</v>
      </c>
      <c r="AF50" s="202">
        <v>7.155093521660465</v>
      </c>
      <c r="AG50" s="202">
        <v>7.2883117728307871</v>
      </c>
      <c r="AH50" s="203">
        <v>7.2218476806488159</v>
      </c>
      <c r="AI50" s="190" t="s">
        <v>132</v>
      </c>
    </row>
    <row r="51" spans="1:35">
      <c r="A51" s="71" t="s">
        <v>75</v>
      </c>
      <c r="B51" s="202">
        <v>4.9821696841210654</v>
      </c>
      <c r="C51" s="202">
        <v>4.6107799100190681</v>
      </c>
      <c r="D51" s="202">
        <v>4.5749634956967897</v>
      </c>
      <c r="E51" s="202">
        <v>4.4486777547490517</v>
      </c>
      <c r="F51" s="202">
        <v>4.5468772690566919</v>
      </c>
      <c r="G51" s="202">
        <v>4.875304595665245</v>
      </c>
      <c r="H51" s="202">
        <v>5.6805906766715886</v>
      </c>
      <c r="I51" s="202">
        <v>6.4962158938795636</v>
      </c>
      <c r="J51" s="202">
        <v>6.1143701599854419</v>
      </c>
      <c r="K51" s="202">
        <v>5.8745021873155858</v>
      </c>
      <c r="L51" s="202">
        <v>5.6184582051028116</v>
      </c>
      <c r="M51" s="202">
        <v>5.9001458789846275</v>
      </c>
      <c r="N51" s="202">
        <v>5.7233302683414244</v>
      </c>
      <c r="O51" s="202">
        <v>5.7728951248718534</v>
      </c>
      <c r="P51" s="202">
        <v>5.6477800318827303</v>
      </c>
      <c r="Q51" s="202">
        <v>5.6507407734159782</v>
      </c>
      <c r="R51" s="202">
        <v>5.4290860845504341</v>
      </c>
      <c r="S51" s="202">
        <v>5.5074281610403713</v>
      </c>
      <c r="T51" s="202">
        <v>5.2340055764428923</v>
      </c>
      <c r="U51" s="202">
        <v>5.3969936521435677</v>
      </c>
      <c r="V51" s="202">
        <v>5.4909612439324427</v>
      </c>
      <c r="W51" s="202">
        <v>5.5480616916309247</v>
      </c>
      <c r="X51" s="202">
        <v>5.4790425004852068</v>
      </c>
      <c r="Y51" s="202">
        <v>5.4613481305812659</v>
      </c>
      <c r="Z51" s="202">
        <v>5.0654274697914978</v>
      </c>
      <c r="AA51" s="202">
        <v>5.702537299895134</v>
      </c>
      <c r="AB51" s="202">
        <v>5.9065523569951033</v>
      </c>
      <c r="AC51" s="202">
        <v>6.0135426656439179</v>
      </c>
      <c r="AD51" s="202">
        <v>6.1979433785792919</v>
      </c>
      <c r="AE51" s="202">
        <v>6.2740990661683185</v>
      </c>
      <c r="AF51" s="202">
        <v>6.2530341424271931</v>
      </c>
      <c r="AG51" s="202">
        <v>6.3381619313936461</v>
      </c>
      <c r="AH51" s="203">
        <v>6.3076050418091674</v>
      </c>
      <c r="AI51" s="190" t="s">
        <v>337</v>
      </c>
    </row>
    <row r="52" spans="1:35">
      <c r="A52" s="168" t="s">
        <v>58</v>
      </c>
      <c r="B52" s="202">
        <v>5.6055909837676339</v>
      </c>
      <c r="C52" s="202">
        <v>5.3261906840971216</v>
      </c>
      <c r="D52" s="202">
        <v>5.1643136638101641</v>
      </c>
      <c r="E52" s="202">
        <v>5.1233546700886059</v>
      </c>
      <c r="F52" s="202">
        <v>5.1721384231803871</v>
      </c>
      <c r="G52" s="202">
        <v>5.1701126341517138</v>
      </c>
      <c r="H52" s="202">
        <v>5.4510666883952474</v>
      </c>
      <c r="I52" s="202">
        <v>5.4597933040844966</v>
      </c>
      <c r="J52" s="202">
        <v>5.5809536339928929</v>
      </c>
      <c r="K52" s="202">
        <v>5.6974931924647256</v>
      </c>
      <c r="L52" s="202">
        <v>5.5838181218670764</v>
      </c>
      <c r="M52" s="202">
        <v>5.703488986975084</v>
      </c>
      <c r="N52" s="202">
        <v>5.515558007140811</v>
      </c>
      <c r="O52" s="202">
        <v>5.482195771336964</v>
      </c>
      <c r="P52" s="202">
        <v>5.4015867961522277</v>
      </c>
      <c r="Q52" s="202">
        <v>5.4731090613076248</v>
      </c>
      <c r="R52" s="202">
        <v>5.586663737773522</v>
      </c>
      <c r="S52" s="202">
        <v>5.6388224304795909</v>
      </c>
      <c r="T52" s="202">
        <v>5.6254126732652416</v>
      </c>
      <c r="U52" s="202">
        <v>5.8885840195084986</v>
      </c>
      <c r="V52" s="202">
        <v>6.0655209770061607</v>
      </c>
      <c r="W52" s="202">
        <v>6.1781381071201906</v>
      </c>
      <c r="X52" s="202">
        <v>6.2051046791001552</v>
      </c>
      <c r="Y52" s="202">
        <v>6.2914760303966668</v>
      </c>
      <c r="Z52" s="202">
        <v>6.0973401956436977</v>
      </c>
      <c r="AA52" s="202">
        <v>6.1720813475962348</v>
      </c>
      <c r="AB52" s="202">
        <v>6.1839826403162625</v>
      </c>
      <c r="AC52" s="202">
        <v>5.9766950282929727</v>
      </c>
      <c r="AD52" s="202">
        <v>6.0685558975378324</v>
      </c>
      <c r="AE52" s="202">
        <v>6.0452542852374078</v>
      </c>
      <c r="AF52" s="202">
        <v>6.0586663720097285</v>
      </c>
      <c r="AG52" s="202">
        <v>6.0697249796001547</v>
      </c>
      <c r="AH52" s="203">
        <v>6.0425539356595088</v>
      </c>
      <c r="AI52" s="190" t="s">
        <v>392</v>
      </c>
    </row>
    <row r="53" spans="1:35">
      <c r="A53" s="169" t="s">
        <v>59</v>
      </c>
      <c r="B53" s="205">
        <v>7.1953231233386248</v>
      </c>
      <c r="C53" s="205">
        <v>5.948763425340049</v>
      </c>
      <c r="D53" s="205">
        <v>5.8038027302160984</v>
      </c>
      <c r="E53" s="205">
        <v>5.8044379182897314</v>
      </c>
      <c r="F53" s="205">
        <v>5.9402484035899485</v>
      </c>
      <c r="G53" s="205">
        <v>5.7822650632955801</v>
      </c>
      <c r="H53" s="205">
        <v>6.3902966262925522</v>
      </c>
      <c r="I53" s="205">
        <v>6.8984743394187991</v>
      </c>
      <c r="J53" s="205">
        <v>7.3014569659368576</v>
      </c>
      <c r="K53" s="205">
        <v>7.4243649689899867</v>
      </c>
      <c r="L53" s="205">
        <v>7.5663279925086488</v>
      </c>
      <c r="M53" s="205">
        <v>7.6035622004389491</v>
      </c>
      <c r="N53" s="205">
        <v>7.6841126236415302</v>
      </c>
      <c r="O53" s="205">
        <v>7.6248639719556452</v>
      </c>
      <c r="P53" s="205">
        <v>7.8064963609792635</v>
      </c>
      <c r="Q53" s="205">
        <v>7.6205248799344023</v>
      </c>
      <c r="R53" s="205">
        <v>7.6915248344103553</v>
      </c>
      <c r="S53" s="205">
        <v>7.7136643136010923</v>
      </c>
      <c r="T53" s="205">
        <v>7.8022535159308797</v>
      </c>
      <c r="U53" s="205">
        <v>7.8763650632915674</v>
      </c>
      <c r="V53" s="205">
        <v>7.7197880187964794</v>
      </c>
      <c r="W53" s="205">
        <v>7.4990807348248385</v>
      </c>
      <c r="X53" s="205">
        <v>7.6523750048418631</v>
      </c>
      <c r="Y53" s="205">
        <v>7.8325559923735737</v>
      </c>
      <c r="Z53" s="205">
        <v>7.3629076008181542</v>
      </c>
      <c r="AA53" s="205">
        <v>7.3767948798912588</v>
      </c>
      <c r="AB53" s="205">
        <v>7.0482487058460244</v>
      </c>
      <c r="AC53" s="205">
        <v>6.8255970830438866</v>
      </c>
      <c r="AD53" s="205">
        <v>6.5092019757662207</v>
      </c>
      <c r="AE53" s="205">
        <v>6.9617834117780539</v>
      </c>
      <c r="AF53" s="205">
        <v>7.3837109939572754</v>
      </c>
      <c r="AG53" s="205">
        <v>7.2910913279842635</v>
      </c>
      <c r="AH53" s="205">
        <v>7.9075382942437837</v>
      </c>
      <c r="AI53" s="191" t="s">
        <v>178</v>
      </c>
    </row>
    <row r="54" spans="1:35">
      <c r="AI54" s="201"/>
    </row>
    <row r="55" spans="1:35">
      <c r="A55" s="62"/>
      <c r="AI55" s="201"/>
    </row>
    <row r="56" spans="1:35">
      <c r="AI56" s="201"/>
    </row>
    <row r="57" spans="1:35">
      <c r="AI57" s="201"/>
    </row>
    <row r="58" spans="1:35">
      <c r="AI58" s="201"/>
    </row>
    <row r="59" spans="1:35">
      <c r="AI59" s="201"/>
    </row>
    <row r="60" spans="1:35">
      <c r="AI60" s="201"/>
    </row>
    <row r="61" spans="1:35">
      <c r="AI61" s="201"/>
    </row>
    <row r="62" spans="1:35">
      <c r="AI62" s="201"/>
    </row>
    <row r="63" spans="1:35">
      <c r="AI63" s="201"/>
    </row>
    <row r="64" spans="1:35">
      <c r="AI64" s="201"/>
    </row>
    <row r="65" spans="35:35">
      <c r="AI65" s="201"/>
    </row>
    <row r="66" spans="35:35">
      <c r="AI66" s="201"/>
    </row>
    <row r="67" spans="35:35">
      <c r="AI67" s="201"/>
    </row>
    <row r="68" spans="35:35">
      <c r="AI68" s="201"/>
    </row>
    <row r="69" spans="35:35">
      <c r="AI69" s="201"/>
    </row>
    <row r="70" spans="35:35">
      <c r="AI70" s="201"/>
    </row>
    <row r="71" spans="35:35">
      <c r="AI71" s="201"/>
    </row>
    <row r="72" spans="35:35">
      <c r="AI72" s="201"/>
    </row>
    <row r="73" spans="35:35">
      <c r="AI73" s="201"/>
    </row>
    <row r="74" spans="35:35">
      <c r="AI74" s="201"/>
    </row>
    <row r="75" spans="35:35">
      <c r="AI75" s="201"/>
    </row>
    <row r="76" spans="35:35">
      <c r="AI76" s="201"/>
    </row>
  </sheetData>
  <sortState ref="A3:AJ52">
    <sortCondition ref="A3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1" zoomScale="150" zoomScaleNormal="150" zoomScalePageLayoutView="150" workbookViewId="0">
      <selection activeCell="C4" sqref="C4:C13"/>
    </sheetView>
  </sheetViews>
  <sheetFormatPr baseColWidth="10" defaultColWidth="8.83203125" defaultRowHeight="14" x14ac:dyDescent="0"/>
  <cols>
    <col min="1" max="1" width="17.33203125" style="13" customWidth="1"/>
    <col min="2" max="2" width="8.83203125" style="13"/>
    <col min="3" max="3" width="8.83203125" style="41"/>
    <col min="4" max="16384" width="8.83203125" style="4"/>
  </cols>
  <sheetData>
    <row r="1" spans="1:17">
      <c r="A1" s="40" t="s">
        <v>335</v>
      </c>
    </row>
    <row r="2" spans="1:17">
      <c r="F2" s="3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>
      <c r="B3" s="42" t="s">
        <v>70</v>
      </c>
      <c r="C3" s="42" t="s">
        <v>71</v>
      </c>
      <c r="D3" s="33"/>
    </row>
    <row r="4" spans="1:17">
      <c r="A4" s="44" t="s">
        <v>60</v>
      </c>
      <c r="B4" s="19">
        <v>8.3927060886101827</v>
      </c>
      <c r="C4" s="41">
        <v>1</v>
      </c>
    </row>
    <row r="5" spans="1:17">
      <c r="A5" s="44" t="s">
        <v>61</v>
      </c>
      <c r="B5" s="19">
        <v>6.9155912914314124</v>
      </c>
      <c r="C5" s="41">
        <v>2</v>
      </c>
    </row>
    <row r="6" spans="1:17">
      <c r="A6" s="44" t="s">
        <v>69</v>
      </c>
      <c r="B6" s="19">
        <v>6.5153815455696984</v>
      </c>
      <c r="C6" s="41">
        <v>3</v>
      </c>
    </row>
    <row r="7" spans="1:17">
      <c r="A7" s="44" t="s">
        <v>63</v>
      </c>
      <c r="B7" s="19">
        <v>6.004117703191775</v>
      </c>
      <c r="C7" s="41">
        <v>4</v>
      </c>
    </row>
    <row r="8" spans="1:17">
      <c r="A8" s="44" t="s">
        <v>67</v>
      </c>
      <c r="B8" s="19">
        <v>5.9013234419142613</v>
      </c>
      <c r="C8" s="41" t="s">
        <v>131</v>
      </c>
    </row>
    <row r="9" spans="1:17">
      <c r="A9" s="44" t="s">
        <v>66</v>
      </c>
      <c r="B9" s="19">
        <v>5.8974489149233618</v>
      </c>
      <c r="C9" s="41" t="s">
        <v>131</v>
      </c>
    </row>
    <row r="10" spans="1:17">
      <c r="A10" s="44" t="s">
        <v>64</v>
      </c>
      <c r="B10" s="19">
        <v>5.8295420739115213</v>
      </c>
      <c r="C10" s="41" t="s">
        <v>179</v>
      </c>
    </row>
    <row r="11" spans="1:17">
      <c r="A11" s="44" t="s">
        <v>65</v>
      </c>
      <c r="B11" s="19">
        <v>5.7889905075975863</v>
      </c>
      <c r="C11" s="41" t="s">
        <v>179</v>
      </c>
    </row>
    <row r="12" spans="1:17">
      <c r="A12" s="44" t="s">
        <v>62</v>
      </c>
      <c r="B12" s="19">
        <v>5.7517689335832136</v>
      </c>
      <c r="C12" s="41" t="s">
        <v>179</v>
      </c>
    </row>
    <row r="13" spans="1:17">
      <c r="A13" s="45" t="s">
        <v>68</v>
      </c>
      <c r="B13" s="19">
        <v>3.559132231274988</v>
      </c>
      <c r="C13" s="41">
        <v>10</v>
      </c>
    </row>
  </sheetData>
  <sortState ref="A4:D13">
    <sortCondition descending="1" ref="B4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39" zoomScale="150" zoomScaleNormal="150" zoomScalePageLayoutView="150" workbookViewId="0">
      <selection activeCell="B47" sqref="B47:M97"/>
    </sheetView>
  </sheetViews>
  <sheetFormatPr baseColWidth="10" defaultColWidth="8.83203125" defaultRowHeight="14" x14ac:dyDescent="0"/>
  <cols>
    <col min="1" max="1" width="28.1640625" style="58" customWidth="1"/>
    <col min="2" max="12" width="5.6640625" style="81" customWidth="1"/>
    <col min="13" max="13" width="8.83203125" style="81"/>
    <col min="14" max="16384" width="8.83203125" style="58"/>
  </cols>
  <sheetData>
    <row r="1" spans="1:14">
      <c r="A1" s="58" t="s">
        <v>375</v>
      </c>
    </row>
    <row r="2" spans="1:14" ht="42">
      <c r="A2" s="152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358</v>
      </c>
    </row>
    <row r="3" spans="1:14">
      <c r="A3" s="79" t="s">
        <v>354</v>
      </c>
      <c r="B3" s="177">
        <v>7.9585748968884786</v>
      </c>
      <c r="C3" s="177">
        <v>8.3453587282461719</v>
      </c>
      <c r="D3" s="177">
        <v>8.2819431786665731</v>
      </c>
      <c r="E3" s="177">
        <v>8.0626948190395868</v>
      </c>
      <c r="F3" s="178">
        <v>8.0915127689378341</v>
      </c>
      <c r="G3" s="178">
        <v>8.0734118710665914</v>
      </c>
      <c r="H3" s="177">
        <v>8.0246440877815957</v>
      </c>
      <c r="I3" s="177">
        <v>7.8583163848607374</v>
      </c>
      <c r="J3" s="177">
        <v>7.7990587245059757</v>
      </c>
      <c r="K3" s="179">
        <v>7.860838349642199</v>
      </c>
      <c r="L3" s="179">
        <v>7.876887933840119</v>
      </c>
      <c r="M3" s="189"/>
    </row>
    <row r="4" spans="1:14">
      <c r="A4" s="153" t="s">
        <v>60</v>
      </c>
      <c r="B4" s="101">
        <v>8.1345708250684954</v>
      </c>
      <c r="C4" s="101">
        <v>8.530097420365534</v>
      </c>
      <c r="D4" s="101">
        <v>8.4682297358454903</v>
      </c>
      <c r="E4" s="101">
        <v>8.2325696699516886</v>
      </c>
      <c r="F4" s="101">
        <v>8.2658754547080626</v>
      </c>
      <c r="G4" s="101">
        <v>8.2332364905603512</v>
      </c>
      <c r="H4" s="101">
        <v>8.1830248693144938</v>
      </c>
      <c r="I4" s="101">
        <v>8.0232508859164895</v>
      </c>
      <c r="J4" s="101">
        <v>7.989614243455244</v>
      </c>
      <c r="K4" s="101">
        <v>8.0490960177208297</v>
      </c>
      <c r="L4" s="213">
        <v>8.0724984862357356</v>
      </c>
      <c r="M4" s="201">
        <v>26</v>
      </c>
      <c r="N4" s="154"/>
    </row>
    <row r="5" spans="1:14">
      <c r="A5" s="153" t="s">
        <v>61</v>
      </c>
      <c r="B5" s="101">
        <v>7.9350566555939688</v>
      </c>
      <c r="C5" s="101">
        <v>8.3331123148074955</v>
      </c>
      <c r="D5" s="101">
        <v>8.287054765575073</v>
      </c>
      <c r="E5" s="101">
        <v>8.0912961866133148</v>
      </c>
      <c r="F5" s="101">
        <v>8.126290073326393</v>
      </c>
      <c r="G5" s="101">
        <v>8.1211607726921731</v>
      </c>
      <c r="H5" s="101">
        <v>8.0948048944498705</v>
      </c>
      <c r="I5" s="101">
        <v>7.9431593539356617</v>
      </c>
      <c r="J5" s="101">
        <v>7.878090894863484</v>
      </c>
      <c r="K5" s="101">
        <v>7.9070627132986182</v>
      </c>
      <c r="L5" s="213">
        <v>7.9228049905511995</v>
      </c>
      <c r="M5" s="201">
        <v>53</v>
      </c>
      <c r="N5" s="113"/>
    </row>
    <row r="6" spans="1:14">
      <c r="A6" s="153" t="s">
        <v>62</v>
      </c>
      <c r="B6" s="101">
        <v>7.8826338426945144</v>
      </c>
      <c r="C6" s="101">
        <v>8.2625403947197977</v>
      </c>
      <c r="D6" s="101">
        <v>8.1979355364745512</v>
      </c>
      <c r="E6" s="101">
        <v>7.9733535862732099</v>
      </c>
      <c r="F6" s="101">
        <v>8.0030015735738296</v>
      </c>
      <c r="G6" s="101">
        <v>7.9969566850847427</v>
      </c>
      <c r="H6" s="101">
        <v>7.9498430997460936</v>
      </c>
      <c r="I6" s="101">
        <v>7.7807619397545364</v>
      </c>
      <c r="J6" s="101">
        <v>7.7227873502542517</v>
      </c>
      <c r="K6" s="101">
        <v>7.7946898101651128</v>
      </c>
      <c r="L6" s="213">
        <v>7.8106874035233842</v>
      </c>
      <c r="M6" s="201">
        <v>58</v>
      </c>
      <c r="N6" s="113"/>
    </row>
    <row r="7" spans="1:14">
      <c r="A7" s="155" t="s">
        <v>63</v>
      </c>
      <c r="B7" s="214">
        <v>7.9997428956724894</v>
      </c>
      <c r="C7" s="214">
        <v>8.3814426499789523</v>
      </c>
      <c r="D7" s="214">
        <v>8.3171171474428984</v>
      </c>
      <c r="E7" s="214">
        <v>8.0900472925784044</v>
      </c>
      <c r="F7" s="214">
        <v>8.1130275504148575</v>
      </c>
      <c r="G7" s="214">
        <v>8.1025688009088519</v>
      </c>
      <c r="H7" s="214">
        <v>8.048482806501795</v>
      </c>
      <c r="I7" s="214">
        <v>7.8763024918255438</v>
      </c>
      <c r="J7" s="214">
        <v>7.7969934493268136</v>
      </c>
      <c r="K7" s="214">
        <v>7.8566661011233636</v>
      </c>
      <c r="L7" s="213">
        <v>7.873517983321598</v>
      </c>
      <c r="M7" s="201">
        <v>55</v>
      </c>
      <c r="N7" s="113"/>
    </row>
    <row r="8" spans="1:14">
      <c r="A8" s="155" t="s">
        <v>64</v>
      </c>
      <c r="B8" s="214">
        <v>7.871454431765752</v>
      </c>
      <c r="C8" s="214">
        <v>8.2686771301510156</v>
      </c>
      <c r="D8" s="214">
        <v>8.2176924677066427</v>
      </c>
      <c r="E8" s="214">
        <v>8.018773718998796</v>
      </c>
      <c r="F8" s="214">
        <v>8.0293219565934546</v>
      </c>
      <c r="G8" s="214">
        <v>7.9879351281156943</v>
      </c>
      <c r="H8" s="214">
        <v>7.927927087186549</v>
      </c>
      <c r="I8" s="214">
        <v>7.7464872863912824</v>
      </c>
      <c r="J8" s="214">
        <v>7.6971162751910613</v>
      </c>
      <c r="K8" s="214">
        <v>7.7861007545760641</v>
      </c>
      <c r="L8" s="213">
        <v>7.7998602354833428</v>
      </c>
      <c r="M8" s="201">
        <v>60</v>
      </c>
      <c r="N8" s="113"/>
    </row>
    <row r="9" spans="1:14">
      <c r="A9" s="153" t="s">
        <v>65</v>
      </c>
      <c r="B9" s="101">
        <v>7.9958621338563169</v>
      </c>
      <c r="C9" s="101">
        <v>8.3726731285722451</v>
      </c>
      <c r="D9" s="101">
        <v>8.3044464214503559</v>
      </c>
      <c r="E9" s="101">
        <v>8.0764869491630211</v>
      </c>
      <c r="F9" s="101">
        <v>8.0953668621561405</v>
      </c>
      <c r="G9" s="101">
        <v>8.0883792060267705</v>
      </c>
      <c r="H9" s="101">
        <v>8.0224924223103979</v>
      </c>
      <c r="I9" s="101">
        <v>7.8572811941667196</v>
      </c>
      <c r="J9" s="101">
        <v>7.7729475908092764</v>
      </c>
      <c r="K9" s="101">
        <v>7.8393181507763998</v>
      </c>
      <c r="L9" s="213">
        <v>7.8550632783645185</v>
      </c>
      <c r="M9" s="201">
        <v>56</v>
      </c>
      <c r="N9" s="113"/>
    </row>
    <row r="10" spans="1:14">
      <c r="A10" s="153" t="s">
        <v>66</v>
      </c>
      <c r="B10" s="101">
        <v>8.0391085781025957</v>
      </c>
      <c r="C10" s="101">
        <v>8.4243856417971976</v>
      </c>
      <c r="D10" s="101">
        <v>8.3438701376296809</v>
      </c>
      <c r="E10" s="101">
        <v>8.126326685281855</v>
      </c>
      <c r="F10" s="101">
        <v>8.1523202965829231</v>
      </c>
      <c r="G10" s="101">
        <v>8.1244287234705741</v>
      </c>
      <c r="H10" s="101">
        <v>8.079511806069215</v>
      </c>
      <c r="I10" s="101">
        <v>7.9078352044696496</v>
      </c>
      <c r="J10" s="101">
        <v>7.8546807754931161</v>
      </c>
      <c r="K10" s="101">
        <v>7.9199287652086321</v>
      </c>
      <c r="L10" s="213">
        <v>7.9406668830739546</v>
      </c>
      <c r="M10" s="201">
        <v>52</v>
      </c>
      <c r="N10" s="113"/>
    </row>
    <row r="11" spans="1:14">
      <c r="A11" s="153" t="s">
        <v>67</v>
      </c>
      <c r="B11" s="101">
        <v>7.9604886961850951</v>
      </c>
      <c r="C11" s="101">
        <v>8.3158791456816061</v>
      </c>
      <c r="D11" s="101">
        <v>8.2518557582667409</v>
      </c>
      <c r="E11" s="101">
        <v>8.0475018374834786</v>
      </c>
      <c r="F11" s="101">
        <v>8.0715998999360696</v>
      </c>
      <c r="G11" s="101">
        <v>8.0452817310625839</v>
      </c>
      <c r="H11" s="101">
        <v>7.992486976002307</v>
      </c>
      <c r="I11" s="101">
        <v>7.8289481516605619</v>
      </c>
      <c r="J11" s="101">
        <v>7.7628665550814597</v>
      </c>
      <c r="K11" s="101">
        <v>7.8046035116327728</v>
      </c>
      <c r="L11" s="213">
        <v>7.8132053443223697</v>
      </c>
      <c r="M11" s="201">
        <v>57</v>
      </c>
      <c r="N11" s="113"/>
    </row>
    <row r="12" spans="1:14">
      <c r="A12" s="153" t="s">
        <v>68</v>
      </c>
      <c r="B12" s="101">
        <v>7.8644159357395411</v>
      </c>
      <c r="C12" s="101">
        <v>8.2653187806234545</v>
      </c>
      <c r="D12" s="101">
        <v>8.1964764930336216</v>
      </c>
      <c r="E12" s="101">
        <v>7.9763704236611561</v>
      </c>
      <c r="F12" s="101">
        <v>8.0161341818418741</v>
      </c>
      <c r="G12" s="101">
        <v>7.9976692340698534</v>
      </c>
      <c r="H12" s="101">
        <v>7.9652819921923133</v>
      </c>
      <c r="I12" s="101">
        <v>7.7972883043196299</v>
      </c>
      <c r="J12" s="101">
        <v>7.7321541743669506</v>
      </c>
      <c r="K12" s="101">
        <v>7.7955248864639728</v>
      </c>
      <c r="L12" s="213">
        <v>7.8044953411449498</v>
      </c>
      <c r="M12" s="201">
        <v>59</v>
      </c>
      <c r="N12" s="113"/>
    </row>
    <row r="13" spans="1:14">
      <c r="A13" s="156" t="s">
        <v>69</v>
      </c>
      <c r="B13" s="109">
        <v>7.9024149742060068</v>
      </c>
      <c r="C13" s="109">
        <v>8.2994606757644149</v>
      </c>
      <c r="D13" s="109">
        <v>8.234753323240664</v>
      </c>
      <c r="E13" s="109">
        <v>7.9942218403909484</v>
      </c>
      <c r="F13" s="109">
        <v>8.0421898402447312</v>
      </c>
      <c r="G13" s="109">
        <v>8.0365019386743146</v>
      </c>
      <c r="H13" s="109">
        <v>7.9825849240429179</v>
      </c>
      <c r="I13" s="109">
        <v>7.8218490361672943</v>
      </c>
      <c r="J13" s="109">
        <v>7.7833359362181147</v>
      </c>
      <c r="K13" s="109">
        <v>7.8553927854562309</v>
      </c>
      <c r="L13" s="215">
        <v>7.8760793923801371</v>
      </c>
      <c r="M13" s="112">
        <v>54</v>
      </c>
      <c r="N13" s="113"/>
    </row>
    <row r="14" spans="1:14" s="116" customFormat="1">
      <c r="A14" s="142" t="s">
        <v>356</v>
      </c>
      <c r="B14" s="182">
        <v>7.0197777912657617</v>
      </c>
      <c r="C14" s="182">
        <v>7.0254088666254866</v>
      </c>
      <c r="D14" s="182">
        <v>6.9256132639502628</v>
      </c>
      <c r="E14" s="182">
        <v>6.9526213304873448</v>
      </c>
      <c r="F14" s="182">
        <v>6.8332808002803747</v>
      </c>
      <c r="G14" s="182">
        <v>6.7979045919236984</v>
      </c>
      <c r="H14" s="182">
        <v>6.8476277575208453</v>
      </c>
      <c r="I14" s="182">
        <v>6.8974212708174489</v>
      </c>
      <c r="J14" s="182">
        <v>6.9686595756430689</v>
      </c>
      <c r="K14" s="183">
        <v>7.2089414004390262</v>
      </c>
      <c r="L14" s="183">
        <v>7.2309999321388529</v>
      </c>
      <c r="M14" s="190"/>
    </row>
    <row r="15" spans="1:14">
      <c r="A15" s="127" t="s">
        <v>151</v>
      </c>
      <c r="B15" s="174">
        <v>7.0518381408307595</v>
      </c>
      <c r="C15" s="174">
        <v>7.047802495983956</v>
      </c>
      <c r="D15" s="174">
        <v>6.9503589204003058</v>
      </c>
      <c r="E15" s="174">
        <v>6.984888647715974</v>
      </c>
      <c r="F15" s="174">
        <v>6.8708831763140745</v>
      </c>
      <c r="G15" s="174">
        <v>6.8312832084072754</v>
      </c>
      <c r="H15" s="174">
        <v>6.8650482205217536</v>
      </c>
      <c r="I15" s="174">
        <v>6.9105165704870659</v>
      </c>
      <c r="J15" s="174">
        <v>6.9761262161076578</v>
      </c>
      <c r="K15" s="174">
        <v>7.2302099088335181</v>
      </c>
      <c r="L15" s="174">
        <v>7.2898699999864505</v>
      </c>
      <c r="M15" s="198">
        <v>67</v>
      </c>
      <c r="N15" s="113"/>
    </row>
    <row r="16" spans="1:14">
      <c r="A16" s="98" t="s">
        <v>153</v>
      </c>
      <c r="B16" s="82">
        <v>7.154033191198228</v>
      </c>
      <c r="C16" s="82">
        <v>7.1613206006622336</v>
      </c>
      <c r="D16" s="82">
        <v>7.0279327743045066</v>
      </c>
      <c r="E16" s="82">
        <v>7.0541339120824711</v>
      </c>
      <c r="F16" s="82">
        <v>6.9385098515724044</v>
      </c>
      <c r="G16" s="82">
        <v>6.9084194831788537</v>
      </c>
      <c r="H16" s="82">
        <v>6.960679328474888</v>
      </c>
      <c r="I16" s="82">
        <v>7.0068696265456554</v>
      </c>
      <c r="J16" s="82">
        <v>7.0797970150776974</v>
      </c>
      <c r="K16" s="82">
        <v>7.3102718401346651</v>
      </c>
      <c r="L16" s="82">
        <v>7.347356842622621</v>
      </c>
      <c r="M16" s="198">
        <v>61</v>
      </c>
      <c r="N16" s="113"/>
    </row>
    <row r="17" spans="1:14">
      <c r="A17" s="98" t="s">
        <v>160</v>
      </c>
      <c r="B17" s="82">
        <v>7.0548524518773634</v>
      </c>
      <c r="C17" s="82">
        <v>7.0786319434908025</v>
      </c>
      <c r="D17" s="82">
        <v>6.9788317081141962</v>
      </c>
      <c r="E17" s="82">
        <v>6.9940616658303654</v>
      </c>
      <c r="F17" s="82">
        <v>6.8793841474703079</v>
      </c>
      <c r="G17" s="82">
        <v>6.8520945453198658</v>
      </c>
      <c r="H17" s="82">
        <v>6.8793277455598245</v>
      </c>
      <c r="I17" s="82">
        <v>6.9359774372577867</v>
      </c>
      <c r="J17" s="82">
        <v>7.0218399040494868</v>
      </c>
      <c r="K17" s="82">
        <v>7.230873264990417</v>
      </c>
      <c r="L17" s="82">
        <v>7.3150078585627698</v>
      </c>
      <c r="M17" s="198">
        <v>64</v>
      </c>
      <c r="N17" s="113"/>
    </row>
    <row r="18" spans="1:14">
      <c r="A18" s="98" t="s">
        <v>154</v>
      </c>
      <c r="B18" s="82">
        <v>6.9995765345587948</v>
      </c>
      <c r="C18" s="82">
        <v>7.0526771525401655</v>
      </c>
      <c r="D18" s="82">
        <v>6.9156009020599072</v>
      </c>
      <c r="E18" s="82">
        <v>6.96048749828923</v>
      </c>
      <c r="F18" s="82">
        <v>6.8466781516278905</v>
      </c>
      <c r="G18" s="82">
        <v>6.8198386326438012</v>
      </c>
      <c r="H18" s="82">
        <v>6.8744729113273522</v>
      </c>
      <c r="I18" s="82">
        <v>6.9202717413068546</v>
      </c>
      <c r="J18" s="82">
        <v>7.0057704112602481</v>
      </c>
      <c r="K18" s="82">
        <v>7.2350386632308004</v>
      </c>
      <c r="L18" s="82">
        <v>7.2753320265992558</v>
      </c>
      <c r="M18" s="198">
        <v>73</v>
      </c>
      <c r="N18" s="113"/>
    </row>
    <row r="19" spans="1:14">
      <c r="A19" s="98" t="s">
        <v>147</v>
      </c>
      <c r="B19" s="82">
        <v>7.0030975236074759</v>
      </c>
      <c r="C19" s="82">
        <v>7.011278140873439</v>
      </c>
      <c r="D19" s="82">
        <v>6.8898397564754932</v>
      </c>
      <c r="E19" s="82">
        <v>6.9513475844792536</v>
      </c>
      <c r="F19" s="82">
        <v>6.8490762838041936</v>
      </c>
      <c r="G19" s="82">
        <v>6.8062380398136204</v>
      </c>
      <c r="H19" s="82">
        <v>6.8587398584598915</v>
      </c>
      <c r="I19" s="82">
        <v>6.8937920519502356</v>
      </c>
      <c r="J19" s="82">
        <v>6.9417932576910628</v>
      </c>
      <c r="K19" s="82">
        <v>7.2221019223754865</v>
      </c>
      <c r="L19" s="82">
        <v>7.2741230283169358</v>
      </c>
      <c r="M19" s="198">
        <v>74</v>
      </c>
      <c r="N19" s="113"/>
    </row>
    <row r="20" spans="1:14">
      <c r="A20" s="71" t="s">
        <v>175</v>
      </c>
      <c r="B20" s="82">
        <v>7.0334594727476158</v>
      </c>
      <c r="C20" s="82">
        <v>7.0776723025053156</v>
      </c>
      <c r="D20" s="82">
        <v>6.9618309409898638</v>
      </c>
      <c r="E20" s="82">
        <v>6.9895674597540234</v>
      </c>
      <c r="F20" s="82">
        <v>6.8736119984357797</v>
      </c>
      <c r="G20" s="82">
        <v>6.844195392756113</v>
      </c>
      <c r="H20" s="82">
        <v>6.8904492792782293</v>
      </c>
      <c r="I20" s="82">
        <v>6.9318514338445096</v>
      </c>
      <c r="J20" s="82">
        <v>6.9979276136253512</v>
      </c>
      <c r="K20" s="82">
        <v>7.2347577606107718</v>
      </c>
      <c r="L20" s="82">
        <v>7.2786844121894747</v>
      </c>
      <c r="M20" s="198">
        <v>72</v>
      </c>
      <c r="N20" s="113"/>
    </row>
    <row r="21" spans="1:14">
      <c r="A21" s="127" t="s">
        <v>176</v>
      </c>
      <c r="B21" s="174">
        <v>6.8621096921932079</v>
      </c>
      <c r="C21" s="174">
        <v>6.9319968354289072</v>
      </c>
      <c r="D21" s="174">
        <v>6.8571111604186479</v>
      </c>
      <c r="E21" s="174">
        <v>6.8420532436875945</v>
      </c>
      <c r="F21" s="174">
        <v>6.6667201437927339</v>
      </c>
      <c r="G21" s="174">
        <v>6.6376435772128275</v>
      </c>
      <c r="H21" s="174">
        <v>6.6776327036931429</v>
      </c>
      <c r="I21" s="174">
        <v>6.7382666051252045</v>
      </c>
      <c r="J21" s="174">
        <v>6.8192960600085186</v>
      </c>
      <c r="K21" s="174">
        <v>7.0372264888444116</v>
      </c>
      <c r="L21" s="174">
        <v>7.0216451520437504</v>
      </c>
      <c r="M21" s="190">
        <v>92</v>
      </c>
      <c r="N21" s="113"/>
    </row>
    <row r="22" spans="1:14">
      <c r="A22" s="106" t="s">
        <v>161</v>
      </c>
      <c r="B22" s="91">
        <v>7.0717161532214199</v>
      </c>
      <c r="C22" s="91">
        <v>7.0996389576838981</v>
      </c>
      <c r="D22" s="91">
        <v>6.9719138785481816</v>
      </c>
      <c r="E22" s="91">
        <v>7.0403520968742646</v>
      </c>
      <c r="F22" s="91">
        <v>6.934657163066678</v>
      </c>
      <c r="G22" s="91">
        <v>6.8864745041432158</v>
      </c>
      <c r="H22" s="91">
        <v>6.9212468917408492</v>
      </c>
      <c r="I22" s="91">
        <v>6.9377986360578277</v>
      </c>
      <c r="J22" s="91">
        <v>6.9956965385282297</v>
      </c>
      <c r="K22" s="91">
        <v>7.2553947748990382</v>
      </c>
      <c r="L22" s="91">
        <v>7.2425423978854164</v>
      </c>
      <c r="M22" s="200">
        <v>79</v>
      </c>
      <c r="N22" s="113"/>
    </row>
    <row r="23" spans="1:14">
      <c r="A23" s="98" t="s">
        <v>204</v>
      </c>
      <c r="B23" s="82">
        <v>7.0642020761326583</v>
      </c>
      <c r="C23" s="82">
        <v>7.0877897650011379</v>
      </c>
      <c r="D23" s="82">
        <v>6.9560885038503413</v>
      </c>
      <c r="E23" s="82">
        <v>6.9859492000452228</v>
      </c>
      <c r="F23" s="82">
        <v>6.8647782863104778</v>
      </c>
      <c r="G23" s="82">
        <v>6.8316666164828712</v>
      </c>
      <c r="H23" s="82">
        <v>6.8991870044029833</v>
      </c>
      <c r="I23" s="82">
        <v>6.9550957134774336</v>
      </c>
      <c r="J23" s="82">
        <v>7.026223290854122</v>
      </c>
      <c r="K23" s="82">
        <v>7.2758847213027922</v>
      </c>
      <c r="L23" s="82">
        <v>7.284729893663406</v>
      </c>
      <c r="M23" s="198">
        <v>69</v>
      </c>
      <c r="N23" s="113"/>
    </row>
    <row r="24" spans="1:14">
      <c r="A24" s="98" t="s">
        <v>159</v>
      </c>
      <c r="B24" s="82">
        <v>7.0112029623473013</v>
      </c>
      <c r="C24" s="82">
        <v>6.9671567714221068</v>
      </c>
      <c r="D24" s="82">
        <v>6.8923939731820276</v>
      </c>
      <c r="E24" s="82">
        <v>6.9273989086321279</v>
      </c>
      <c r="F24" s="82">
        <v>6.8123819176737195</v>
      </c>
      <c r="G24" s="82">
        <v>6.7700993400931706</v>
      </c>
      <c r="H24" s="82">
        <v>6.7805106502106653</v>
      </c>
      <c r="I24" s="82">
        <v>6.8464608038861634</v>
      </c>
      <c r="J24" s="82">
        <v>6.9171779771878201</v>
      </c>
      <c r="K24" s="82">
        <v>7.1587384661008047</v>
      </c>
      <c r="L24" s="82">
        <v>7.1963276084585042</v>
      </c>
      <c r="M24" s="198">
        <v>81</v>
      </c>
      <c r="N24" s="113"/>
    </row>
    <row r="25" spans="1:14">
      <c r="A25" s="98" t="s">
        <v>146</v>
      </c>
      <c r="B25" s="82">
        <v>7.0364927607148102</v>
      </c>
      <c r="C25" s="82">
        <v>7.0293003427533307</v>
      </c>
      <c r="D25" s="82">
        <v>6.9362307809045776</v>
      </c>
      <c r="E25" s="82">
        <v>6.9736844699533229</v>
      </c>
      <c r="F25" s="82">
        <v>6.8478685104155206</v>
      </c>
      <c r="G25" s="82">
        <v>6.8182111760613253</v>
      </c>
      <c r="H25" s="82">
        <v>6.863512298876234</v>
      </c>
      <c r="I25" s="82">
        <v>6.9233404112611217</v>
      </c>
      <c r="J25" s="82">
        <v>7.003322488989479</v>
      </c>
      <c r="K25" s="82">
        <v>7.2319293096250314</v>
      </c>
      <c r="L25" s="82">
        <v>7.2690631850751464</v>
      </c>
      <c r="M25" s="198">
        <v>75</v>
      </c>
      <c r="N25" s="113"/>
    </row>
    <row r="26" spans="1:14">
      <c r="A26" s="98" t="s">
        <v>172</v>
      </c>
      <c r="B26" s="82">
        <v>6.8851227708091116</v>
      </c>
      <c r="C26" s="82">
        <v>6.8858423670907456</v>
      </c>
      <c r="D26" s="82">
        <v>6.8263523935029342</v>
      </c>
      <c r="E26" s="82">
        <v>6.8433539297559207</v>
      </c>
      <c r="F26" s="82">
        <v>6.7300325974345006</v>
      </c>
      <c r="G26" s="82">
        <v>6.6884688737715372</v>
      </c>
      <c r="H26" s="82">
        <v>6.7411749421580689</v>
      </c>
      <c r="I26" s="82">
        <v>6.7805380815174034</v>
      </c>
      <c r="J26" s="82">
        <v>6.8409303725931494</v>
      </c>
      <c r="K26" s="82">
        <v>7.0900948285006864</v>
      </c>
      <c r="L26" s="82">
        <v>7.1122215967745674</v>
      </c>
      <c r="M26" s="190">
        <v>90</v>
      </c>
      <c r="N26" s="113"/>
    </row>
    <row r="27" spans="1:14">
      <c r="A27" s="127" t="s">
        <v>162</v>
      </c>
      <c r="B27" s="174">
        <v>6.9769512165507992</v>
      </c>
      <c r="C27" s="174">
        <v>6.9236604503059098</v>
      </c>
      <c r="D27" s="174">
        <v>6.8651200704085404</v>
      </c>
      <c r="E27" s="174">
        <v>6.8779593929122536</v>
      </c>
      <c r="F27" s="174">
        <v>6.7528655369412158</v>
      </c>
      <c r="G27" s="174">
        <v>6.7136559346480533</v>
      </c>
      <c r="H27" s="174">
        <v>6.771027041183701</v>
      </c>
      <c r="I27" s="174">
        <v>6.8357064251280653</v>
      </c>
      <c r="J27" s="174">
        <v>6.9255001792565913</v>
      </c>
      <c r="K27" s="174">
        <v>7.1725030541777182</v>
      </c>
      <c r="L27" s="174">
        <v>7.1836566953448582</v>
      </c>
      <c r="M27" s="198">
        <v>84</v>
      </c>
      <c r="N27" s="113"/>
    </row>
    <row r="28" spans="1:14">
      <c r="A28" s="71" t="s">
        <v>150</v>
      </c>
      <c r="B28" s="82">
        <v>7.0993962404066551</v>
      </c>
      <c r="C28" s="82">
        <v>7.0654664762437207</v>
      </c>
      <c r="D28" s="82">
        <v>6.9792399886060643</v>
      </c>
      <c r="E28" s="82">
        <v>7.0014438434492723</v>
      </c>
      <c r="F28" s="82">
        <v>6.8934275466508774</v>
      </c>
      <c r="G28" s="82">
        <v>6.8638902219094016</v>
      </c>
      <c r="H28" s="82">
        <v>6.9119811331813699</v>
      </c>
      <c r="I28" s="82">
        <v>6.9677894043807411</v>
      </c>
      <c r="J28" s="82">
        <v>7.0425472202805368</v>
      </c>
      <c r="K28" s="82">
        <v>7.2727777239012532</v>
      </c>
      <c r="L28" s="82">
        <v>7.3104106788636001</v>
      </c>
      <c r="M28" s="198">
        <v>65</v>
      </c>
      <c r="N28" s="113"/>
    </row>
    <row r="29" spans="1:14">
      <c r="A29" s="98" t="s">
        <v>170</v>
      </c>
      <c r="B29" s="82">
        <v>7.0557474139787617</v>
      </c>
      <c r="C29" s="82">
        <v>7.0544552958150382</v>
      </c>
      <c r="D29" s="82">
        <v>6.9409237276231286</v>
      </c>
      <c r="E29" s="82">
        <v>6.9737001674066503</v>
      </c>
      <c r="F29" s="82">
        <v>6.8382415814258772</v>
      </c>
      <c r="G29" s="82">
        <v>6.8226187012050339</v>
      </c>
      <c r="H29" s="82">
        <v>6.8789840227318422</v>
      </c>
      <c r="I29" s="82">
        <v>6.94537635211476</v>
      </c>
      <c r="J29" s="82">
        <v>7.02255485038497</v>
      </c>
      <c r="K29" s="82">
        <v>7.2568120260792774</v>
      </c>
      <c r="L29" s="82">
        <v>7.2466738086170777</v>
      </c>
      <c r="M29" s="198">
        <v>77</v>
      </c>
      <c r="N29" s="113"/>
    </row>
    <row r="30" spans="1:14">
      <c r="A30" s="106" t="s">
        <v>165</v>
      </c>
      <c r="B30" s="91">
        <v>7.0001481798043441</v>
      </c>
      <c r="C30" s="91">
        <v>7.0088012530408816</v>
      </c>
      <c r="D30" s="91">
        <v>6.9570171060452681</v>
      </c>
      <c r="E30" s="91">
        <v>6.9600204014527485</v>
      </c>
      <c r="F30" s="91">
        <v>6.8266883339079492</v>
      </c>
      <c r="G30" s="91">
        <v>6.7804364190064348</v>
      </c>
      <c r="H30" s="91">
        <v>6.8225032494140256</v>
      </c>
      <c r="I30" s="91">
        <v>6.8587067740190486</v>
      </c>
      <c r="J30" s="91">
        <v>6.9287664777525402</v>
      </c>
      <c r="K30" s="91">
        <v>7.1622172270582993</v>
      </c>
      <c r="L30" s="91">
        <v>7.1738861529548217</v>
      </c>
      <c r="M30" s="200">
        <v>85</v>
      </c>
      <c r="N30" s="113"/>
    </row>
    <row r="31" spans="1:14">
      <c r="A31" s="127" t="s">
        <v>156</v>
      </c>
      <c r="B31" s="174">
        <v>7.0634469215963973</v>
      </c>
      <c r="C31" s="174">
        <v>7.0688228939093447</v>
      </c>
      <c r="D31" s="174">
        <v>6.9432160936508396</v>
      </c>
      <c r="E31" s="174">
        <v>6.9649990011319289</v>
      </c>
      <c r="F31" s="174">
        <v>6.8596967350084386</v>
      </c>
      <c r="G31" s="174">
        <v>6.8258653372575955</v>
      </c>
      <c r="H31" s="174">
        <v>6.8943269600993355</v>
      </c>
      <c r="I31" s="174">
        <v>6.9382943820059486</v>
      </c>
      <c r="J31" s="174">
        <v>7.0026545334616861</v>
      </c>
      <c r="K31" s="174">
        <v>7.2254984569553526</v>
      </c>
      <c r="L31" s="174">
        <v>7.2535230816589085</v>
      </c>
      <c r="M31" s="198">
        <v>76</v>
      </c>
      <c r="N31" s="113"/>
    </row>
    <row r="32" spans="1:14">
      <c r="A32" s="98" t="s">
        <v>174</v>
      </c>
      <c r="B32" s="82">
        <v>7.0376119698297579</v>
      </c>
      <c r="C32" s="82">
        <v>7.0381921420431501</v>
      </c>
      <c r="D32" s="82">
        <v>6.9788244577040217</v>
      </c>
      <c r="E32" s="82">
        <v>6.9677969209145019</v>
      </c>
      <c r="F32" s="82">
        <v>6.7938981716138569</v>
      </c>
      <c r="G32" s="82">
        <v>6.7896932035393212</v>
      </c>
      <c r="H32" s="82">
        <v>6.8420059037521339</v>
      </c>
      <c r="I32" s="82">
        <v>6.888778102178069</v>
      </c>
      <c r="J32" s="82">
        <v>6.9518798231176504</v>
      </c>
      <c r="K32" s="82">
        <v>7.1923750261252755</v>
      </c>
      <c r="L32" s="82">
        <v>7.2299663039763082</v>
      </c>
      <c r="M32" s="190">
        <v>80</v>
      </c>
      <c r="N32" s="113"/>
    </row>
    <row r="33" spans="1:14">
      <c r="A33" s="98" t="s">
        <v>148</v>
      </c>
      <c r="B33" s="82">
        <v>7.066359306445996</v>
      </c>
      <c r="C33" s="82">
        <v>7.0882729997107417</v>
      </c>
      <c r="D33" s="82">
        <v>6.9685739810831011</v>
      </c>
      <c r="E33" s="82">
        <v>7.0017441047104292</v>
      </c>
      <c r="F33" s="82">
        <v>6.8904969785555288</v>
      </c>
      <c r="G33" s="82">
        <v>6.8583789339147581</v>
      </c>
      <c r="H33" s="82">
        <v>6.9354783767811155</v>
      </c>
      <c r="I33" s="82">
        <v>6.9817877486356927</v>
      </c>
      <c r="J33" s="82">
        <v>7.0591838121255526</v>
      </c>
      <c r="K33" s="82">
        <v>7.3050083302549593</v>
      </c>
      <c r="L33" s="82">
        <v>7.3172303310322953</v>
      </c>
      <c r="M33" s="198">
        <v>63</v>
      </c>
      <c r="N33" s="113"/>
    </row>
    <row r="34" spans="1:14">
      <c r="A34" s="98" t="s">
        <v>173</v>
      </c>
      <c r="B34" s="82">
        <v>6.9406802468779487</v>
      </c>
      <c r="C34" s="82">
        <v>6.9304053345629955</v>
      </c>
      <c r="D34" s="82">
        <v>6.8049039030001248</v>
      </c>
      <c r="E34" s="82">
        <v>6.8582207838630156</v>
      </c>
      <c r="F34" s="82">
        <v>6.7704402226191265</v>
      </c>
      <c r="G34" s="82">
        <v>6.7313020056833706</v>
      </c>
      <c r="H34" s="82">
        <v>6.7908499152041921</v>
      </c>
      <c r="I34" s="82">
        <v>6.8115249920445464</v>
      </c>
      <c r="J34" s="82">
        <v>6.8576328826013766</v>
      </c>
      <c r="K34" s="82">
        <v>7.0581687030755527</v>
      </c>
      <c r="L34" s="82">
        <v>7.0475441987906189</v>
      </c>
      <c r="M34" s="190">
        <v>91</v>
      </c>
      <c r="N34" s="113"/>
    </row>
    <row r="35" spans="1:14">
      <c r="A35" s="98" t="s">
        <v>158</v>
      </c>
      <c r="B35" s="82">
        <v>6.9961923678743929</v>
      </c>
      <c r="C35" s="82">
        <v>7.0318276225575476</v>
      </c>
      <c r="D35" s="82">
        <v>6.9556230107360371</v>
      </c>
      <c r="E35" s="82">
        <v>6.9454209002242457</v>
      </c>
      <c r="F35" s="82">
        <v>6.772648750851114</v>
      </c>
      <c r="G35" s="82">
        <v>6.765454148463089</v>
      </c>
      <c r="H35" s="82">
        <v>6.8421000275327231</v>
      </c>
      <c r="I35" s="82">
        <v>6.8867516425231647</v>
      </c>
      <c r="J35" s="82">
        <v>6.9482312395563559</v>
      </c>
      <c r="K35" s="82">
        <v>7.1768629511336668</v>
      </c>
      <c r="L35" s="82">
        <v>7.1948382467838625</v>
      </c>
      <c r="M35" s="198">
        <v>82</v>
      </c>
      <c r="N35" s="113"/>
    </row>
    <row r="36" spans="1:14">
      <c r="A36" s="71" t="s">
        <v>157</v>
      </c>
      <c r="B36" s="82">
        <v>7.0259257266488762</v>
      </c>
      <c r="C36" s="82">
        <v>7.0642706251264018</v>
      </c>
      <c r="D36" s="82">
        <v>6.9571615661596509</v>
      </c>
      <c r="E36" s="82">
        <v>6.9815711864280585</v>
      </c>
      <c r="F36" s="82">
        <v>6.8864181500976853</v>
      </c>
      <c r="G36" s="82">
        <v>6.8365612270031271</v>
      </c>
      <c r="H36" s="82">
        <v>6.9095185224554649</v>
      </c>
      <c r="I36" s="82">
        <v>6.9789020464413207</v>
      </c>
      <c r="J36" s="82">
        <v>7.077240781413761</v>
      </c>
      <c r="K36" s="82">
        <v>7.2990278468087721</v>
      </c>
      <c r="L36" s="82">
        <v>7.2790987007993264</v>
      </c>
      <c r="M36" s="198">
        <v>71</v>
      </c>
      <c r="N36" s="113"/>
    </row>
    <row r="37" spans="1:14">
      <c r="A37" s="98" t="s">
        <v>167</v>
      </c>
      <c r="B37" s="82">
        <v>7.0545158851986711</v>
      </c>
      <c r="C37" s="82">
        <v>7.075469434852927</v>
      </c>
      <c r="D37" s="82">
        <v>6.9677460894489593</v>
      </c>
      <c r="E37" s="82">
        <v>6.9995309962063272</v>
      </c>
      <c r="F37" s="82">
        <v>6.8943544378704615</v>
      </c>
      <c r="G37" s="82">
        <v>6.8722009217446036</v>
      </c>
      <c r="H37" s="82">
        <v>6.9338000215779481</v>
      </c>
      <c r="I37" s="82">
        <v>6.9782417918533346</v>
      </c>
      <c r="J37" s="82">
        <v>7.0339402445351409</v>
      </c>
      <c r="K37" s="82">
        <v>7.2686896403873051</v>
      </c>
      <c r="L37" s="82">
        <v>7.327590838085599</v>
      </c>
      <c r="M37" s="198">
        <v>62</v>
      </c>
      <c r="N37" s="113"/>
    </row>
    <row r="38" spans="1:14">
      <c r="A38" s="106" t="s">
        <v>155</v>
      </c>
      <c r="B38" s="91">
        <v>6.9791121419258957</v>
      </c>
      <c r="C38" s="91">
        <v>7.0056416311403877</v>
      </c>
      <c r="D38" s="91">
        <v>6.9278515448134881</v>
      </c>
      <c r="E38" s="91">
        <v>6.9417461239528961</v>
      </c>
      <c r="F38" s="91">
        <v>6.8153369081258104</v>
      </c>
      <c r="G38" s="91">
        <v>6.7786457154056201</v>
      </c>
      <c r="H38" s="91">
        <v>6.8319052254322221</v>
      </c>
      <c r="I38" s="91">
        <v>6.8711930436056754</v>
      </c>
      <c r="J38" s="91">
        <v>6.9303963129692114</v>
      </c>
      <c r="K38" s="91">
        <v>7.1777652953666449</v>
      </c>
      <c r="L38" s="91">
        <v>7.1693767948087954</v>
      </c>
      <c r="M38" s="200">
        <v>86</v>
      </c>
      <c r="N38" s="113"/>
    </row>
    <row r="39" spans="1:14">
      <c r="A39" s="127" t="s">
        <v>164</v>
      </c>
      <c r="B39" s="174">
        <v>7.0734733848082287</v>
      </c>
      <c r="C39" s="174">
        <v>7.0660523860698747</v>
      </c>
      <c r="D39" s="174">
        <v>6.9396114109701523</v>
      </c>
      <c r="E39" s="174">
        <v>6.9923641283278313</v>
      </c>
      <c r="F39" s="174">
        <v>6.8837277259903233</v>
      </c>
      <c r="G39" s="174">
        <v>6.8418838610448596</v>
      </c>
      <c r="H39" s="174">
        <v>6.8880945244242566</v>
      </c>
      <c r="I39" s="174">
        <v>6.9339898508471114</v>
      </c>
      <c r="J39" s="174">
        <v>6.9947234411842052</v>
      </c>
      <c r="K39" s="174">
        <v>7.2531192012515708</v>
      </c>
      <c r="L39" s="174">
        <v>7.2870943599811229</v>
      </c>
      <c r="M39" s="198">
        <v>68</v>
      </c>
      <c r="N39" s="113"/>
    </row>
    <row r="40" spans="1:14">
      <c r="A40" s="98" t="s">
        <v>149</v>
      </c>
      <c r="B40" s="82">
        <v>7.0716344874211572</v>
      </c>
      <c r="C40" s="82">
        <v>7.0809693785552597</v>
      </c>
      <c r="D40" s="82">
        <v>6.9736622236673087</v>
      </c>
      <c r="E40" s="82">
        <v>6.9943659257711017</v>
      </c>
      <c r="F40" s="82">
        <v>6.8876354942192881</v>
      </c>
      <c r="G40" s="82">
        <v>6.8292011777399155</v>
      </c>
      <c r="H40" s="82">
        <v>6.871077816140442</v>
      </c>
      <c r="I40" s="82">
        <v>6.9291375524210901</v>
      </c>
      <c r="J40" s="82">
        <v>7.0212283695790623</v>
      </c>
      <c r="K40" s="82">
        <v>7.2665995712846057</v>
      </c>
      <c r="L40" s="82">
        <v>7.2913262533047956</v>
      </c>
      <c r="M40" s="198">
        <v>66</v>
      </c>
      <c r="N40" s="113"/>
    </row>
    <row r="41" spans="1:14">
      <c r="A41" s="98" t="s">
        <v>171</v>
      </c>
      <c r="B41" s="82">
        <v>6.9147236275913144</v>
      </c>
      <c r="C41" s="82">
        <v>6.9665677752941262</v>
      </c>
      <c r="D41" s="82">
        <v>6.8830158214358841</v>
      </c>
      <c r="E41" s="82">
        <v>6.9086755498214112</v>
      </c>
      <c r="F41" s="82">
        <v>6.7617513982522448</v>
      </c>
      <c r="G41" s="82">
        <v>6.7449363606917787</v>
      </c>
      <c r="H41" s="82">
        <v>6.7863117902513403</v>
      </c>
      <c r="I41" s="82">
        <v>6.8616859943076607</v>
      </c>
      <c r="J41" s="82">
        <v>6.9511265699186424</v>
      </c>
      <c r="K41" s="82">
        <v>7.1838810518126719</v>
      </c>
      <c r="L41" s="82">
        <v>7.18404540915569</v>
      </c>
      <c r="M41" s="190">
        <v>83</v>
      </c>
      <c r="N41" s="113"/>
    </row>
    <row r="42" spans="1:14">
      <c r="A42" s="98" t="s">
        <v>163</v>
      </c>
      <c r="B42" s="82">
        <v>6.9706567779884212</v>
      </c>
      <c r="C42" s="82">
        <v>6.9895316031790271</v>
      </c>
      <c r="D42" s="82">
        <v>6.8673921319947056</v>
      </c>
      <c r="E42" s="82">
        <v>6.8777714053417709</v>
      </c>
      <c r="F42" s="82">
        <v>6.7734281963611016</v>
      </c>
      <c r="G42" s="82">
        <v>6.7215118689979052</v>
      </c>
      <c r="H42" s="82">
        <v>6.8041468171844182</v>
      </c>
      <c r="I42" s="82">
        <v>6.8611105389670648</v>
      </c>
      <c r="J42" s="82">
        <v>6.9490648430464184</v>
      </c>
      <c r="K42" s="82">
        <v>7.1915988594041904</v>
      </c>
      <c r="L42" s="82">
        <v>7.2465962809484354</v>
      </c>
      <c r="M42" s="198">
        <v>78</v>
      </c>
      <c r="N42" s="113"/>
    </row>
    <row r="43" spans="1:14">
      <c r="A43" s="98" t="s">
        <v>169</v>
      </c>
      <c r="B43" s="82">
        <v>7.0743860260293792</v>
      </c>
      <c r="C43" s="82">
        <v>6.9326502153878922</v>
      </c>
      <c r="D43" s="82">
        <v>6.843042480085944</v>
      </c>
      <c r="E43" s="82">
        <v>6.8820707629056876</v>
      </c>
      <c r="F43" s="82">
        <v>6.7629889782841204</v>
      </c>
      <c r="G43" s="82">
        <v>6.7380274731876595</v>
      </c>
      <c r="H43" s="82">
        <v>6.7951910182927913</v>
      </c>
      <c r="I43" s="82">
        <v>6.8225260196005442</v>
      </c>
      <c r="J43" s="82">
        <v>6.8738761339580066</v>
      </c>
      <c r="K43" s="82">
        <v>7.1156588324523495</v>
      </c>
      <c r="L43" s="82">
        <v>7.1522806908009713</v>
      </c>
      <c r="M43" s="190">
        <v>89</v>
      </c>
      <c r="N43" s="113"/>
    </row>
    <row r="44" spans="1:14">
      <c r="A44" s="71" t="s">
        <v>166</v>
      </c>
      <c r="B44" s="82">
        <v>6.9623244859092352</v>
      </c>
      <c r="C44" s="82">
        <v>6.9812718077402378</v>
      </c>
      <c r="D44" s="82">
        <v>6.8880427291368918</v>
      </c>
      <c r="E44" s="82">
        <v>6.9232209708339205</v>
      </c>
      <c r="F44" s="82">
        <v>6.801564890881612</v>
      </c>
      <c r="G44" s="82">
        <v>6.7660897742125412</v>
      </c>
      <c r="H44" s="82">
        <v>6.801678675040268</v>
      </c>
      <c r="I44" s="82">
        <v>6.8694573726281725</v>
      </c>
      <c r="J44" s="82">
        <v>6.9409680189995493</v>
      </c>
      <c r="K44" s="82">
        <v>7.2307106192212878</v>
      </c>
      <c r="L44" s="82">
        <v>7.1578613349651876</v>
      </c>
      <c r="M44" s="198">
        <v>87</v>
      </c>
      <c r="N44" s="113"/>
    </row>
    <row r="45" spans="1:14">
      <c r="A45" s="98" t="s">
        <v>152</v>
      </c>
      <c r="B45" s="82">
        <v>7.0448202649625218</v>
      </c>
      <c r="C45" s="82">
        <v>7.0618033150500823</v>
      </c>
      <c r="D45" s="82">
        <v>6.9429165706428471</v>
      </c>
      <c r="E45" s="82">
        <v>6.9684695941187798</v>
      </c>
      <c r="F45" s="82">
        <v>6.856600317040292</v>
      </c>
      <c r="G45" s="82">
        <v>6.8203798054397184</v>
      </c>
      <c r="H45" s="82">
        <v>6.8625422158668137</v>
      </c>
      <c r="I45" s="82">
        <v>6.9090878427572742</v>
      </c>
      <c r="J45" s="82">
        <v>6.9715057502873634</v>
      </c>
      <c r="K45" s="82">
        <v>7.2222231527993408</v>
      </c>
      <c r="L45" s="82">
        <v>7.2792806812801691</v>
      </c>
      <c r="M45" s="198">
        <v>70</v>
      </c>
      <c r="N45" s="113"/>
    </row>
    <row r="46" spans="1:14">
      <c r="A46" s="106" t="s">
        <v>168</v>
      </c>
      <c r="B46" s="91">
        <v>6.9970789184169293</v>
      </c>
      <c r="C46" s="91">
        <v>6.9478434159940248</v>
      </c>
      <c r="D46" s="91">
        <v>6.8712538464444961</v>
      </c>
      <c r="E46" s="91">
        <v>6.9155117987224228</v>
      </c>
      <c r="F46" s="91">
        <v>6.8281930263567636</v>
      </c>
      <c r="G46" s="91">
        <v>6.7375804605790819</v>
      </c>
      <c r="H46" s="91">
        <v>6.7385831494166935</v>
      </c>
      <c r="I46" s="91">
        <v>6.8066536769818216</v>
      </c>
      <c r="J46" s="91">
        <v>6.8881837901768499</v>
      </c>
      <c r="K46" s="91">
        <v>7.1421052950503201</v>
      </c>
      <c r="L46" s="91">
        <v>7.1528129841125292</v>
      </c>
      <c r="M46" s="191">
        <v>88</v>
      </c>
      <c r="N46" s="113"/>
    </row>
    <row r="47" spans="1:14">
      <c r="A47" s="141" t="s">
        <v>355</v>
      </c>
      <c r="B47" s="177">
        <v>8.2545913751265374</v>
      </c>
      <c r="C47" s="177">
        <v>8.5115928260223388</v>
      </c>
      <c r="D47" s="177">
        <v>8.4065626282762143</v>
      </c>
      <c r="E47" s="177">
        <v>8.2321184563566359</v>
      </c>
      <c r="F47" s="177">
        <v>8.3201030471892441</v>
      </c>
      <c r="G47" s="177">
        <v>8.085950040831742</v>
      </c>
      <c r="H47" s="177">
        <v>7.5783927670978688</v>
      </c>
      <c r="I47" s="177">
        <v>7.6493200300882824</v>
      </c>
      <c r="J47" s="177">
        <v>7.716677189996183</v>
      </c>
      <c r="K47" s="186">
        <v>7.8491642473753176</v>
      </c>
      <c r="L47" s="209">
        <v>8.0622164061869697</v>
      </c>
      <c r="M47" s="189"/>
      <c r="N47" s="113"/>
    </row>
    <row r="48" spans="1:14">
      <c r="A48" s="157" t="s">
        <v>11</v>
      </c>
      <c r="B48" s="87">
        <v>8.2614674248775124</v>
      </c>
      <c r="C48" s="87">
        <v>8.5033554131445204</v>
      </c>
      <c r="D48" s="87">
        <v>8.4005593157060208</v>
      </c>
      <c r="E48" s="87">
        <v>8.2399735277230803</v>
      </c>
      <c r="F48" s="87">
        <v>8.3289837370946902</v>
      </c>
      <c r="G48" s="87">
        <v>8.0857186339533573</v>
      </c>
      <c r="H48" s="87">
        <v>7.5575895400965623</v>
      </c>
      <c r="I48" s="87">
        <v>7.627260823844737</v>
      </c>
      <c r="J48" s="87">
        <v>7.6929935714822371</v>
      </c>
      <c r="K48" s="87">
        <v>7.8240808304292964</v>
      </c>
      <c r="L48" s="216">
        <v>8.0259826914897463</v>
      </c>
      <c r="M48" s="201">
        <v>41</v>
      </c>
      <c r="N48" s="113"/>
    </row>
    <row r="49" spans="1:14">
      <c r="A49" s="158" t="s">
        <v>12</v>
      </c>
      <c r="B49" s="87">
        <v>8.0982208828571132</v>
      </c>
      <c r="C49" s="87">
        <v>8.3715225009016923</v>
      </c>
      <c r="D49" s="87">
        <v>8.2581456952432397</v>
      </c>
      <c r="E49" s="87">
        <v>8.086610423115852</v>
      </c>
      <c r="F49" s="87">
        <v>8.189218131904676</v>
      </c>
      <c r="G49" s="87">
        <v>7.9869167518338946</v>
      </c>
      <c r="H49" s="87">
        <v>7.4968264599411176</v>
      </c>
      <c r="I49" s="87">
        <v>7.5487586863925422</v>
      </c>
      <c r="J49" s="87">
        <v>7.6208789657013902</v>
      </c>
      <c r="K49" s="87">
        <v>7.7496835661157144</v>
      </c>
      <c r="L49" s="216">
        <v>7.9550135022958557</v>
      </c>
      <c r="M49" s="201">
        <v>51</v>
      </c>
      <c r="N49" s="113"/>
    </row>
    <row r="50" spans="1:14">
      <c r="A50" s="158" t="s">
        <v>13</v>
      </c>
      <c r="B50" s="87">
        <v>8.3053067995496974</v>
      </c>
      <c r="C50" s="87">
        <v>8.551945265461848</v>
      </c>
      <c r="D50" s="87">
        <v>8.4566406738174624</v>
      </c>
      <c r="E50" s="87">
        <v>8.2707598917306111</v>
      </c>
      <c r="F50" s="87">
        <v>8.3217736567575891</v>
      </c>
      <c r="G50" s="87">
        <v>8.083006885796161</v>
      </c>
      <c r="H50" s="87">
        <v>7.5960170231407211</v>
      </c>
      <c r="I50" s="87">
        <v>7.6647492993026942</v>
      </c>
      <c r="J50" s="87">
        <v>7.7345255819513561</v>
      </c>
      <c r="K50" s="87">
        <v>7.8593473464166266</v>
      </c>
      <c r="L50" s="216">
        <v>8.0721626148894643</v>
      </c>
      <c r="M50" s="201">
        <v>28</v>
      </c>
      <c r="N50" s="113"/>
    </row>
    <row r="51" spans="1:14">
      <c r="A51" s="158" t="s">
        <v>14</v>
      </c>
      <c r="B51" s="87">
        <v>8.2866493052302062</v>
      </c>
      <c r="C51" s="87">
        <v>8.5404025435693889</v>
      </c>
      <c r="D51" s="87">
        <v>8.4399135026472845</v>
      </c>
      <c r="E51" s="87">
        <v>8.2555158057950759</v>
      </c>
      <c r="F51" s="87">
        <v>8.3302563477906357</v>
      </c>
      <c r="G51" s="87">
        <v>8.1111128144828832</v>
      </c>
      <c r="H51" s="87">
        <v>7.6117393578796042</v>
      </c>
      <c r="I51" s="87">
        <v>7.6680706803368848</v>
      </c>
      <c r="J51" s="87">
        <v>7.7399049854336575</v>
      </c>
      <c r="K51" s="87">
        <v>7.8876307234315446</v>
      </c>
      <c r="L51" s="216">
        <v>8.0955570222617546</v>
      </c>
      <c r="M51" s="201">
        <v>12</v>
      </c>
      <c r="N51" s="113"/>
    </row>
    <row r="52" spans="1:14">
      <c r="A52" s="158" t="s">
        <v>15</v>
      </c>
      <c r="B52" s="87">
        <v>8.1958618494213891</v>
      </c>
      <c r="C52" s="87">
        <v>8.4562572272088996</v>
      </c>
      <c r="D52" s="87">
        <v>8.3564072561346645</v>
      </c>
      <c r="E52" s="87">
        <v>8.1941045623948678</v>
      </c>
      <c r="F52" s="87">
        <v>8.2698258216823302</v>
      </c>
      <c r="G52" s="87">
        <v>8.0357787762703818</v>
      </c>
      <c r="H52" s="87">
        <v>7.5329491003997626</v>
      </c>
      <c r="I52" s="87">
        <v>7.6053359181326803</v>
      </c>
      <c r="J52" s="87">
        <v>7.6767192774115403</v>
      </c>
      <c r="K52" s="87">
        <v>7.8072810144927018</v>
      </c>
      <c r="L52" s="216">
        <v>8.0319947963985943</v>
      </c>
      <c r="M52" s="201">
        <v>37</v>
      </c>
      <c r="N52" s="113"/>
    </row>
    <row r="53" spans="1:14">
      <c r="A53" s="158" t="s">
        <v>16</v>
      </c>
      <c r="B53" s="87">
        <v>8.3258950576261892</v>
      </c>
      <c r="C53" s="87">
        <v>8.5738204068344679</v>
      </c>
      <c r="D53" s="87">
        <v>8.4702149839157155</v>
      </c>
      <c r="E53" s="87">
        <v>8.3027570897676668</v>
      </c>
      <c r="F53" s="87">
        <v>8.3553454955851389</v>
      </c>
      <c r="G53" s="87">
        <v>8.1333665827222088</v>
      </c>
      <c r="H53" s="87">
        <v>7.6360183462921318</v>
      </c>
      <c r="I53" s="87">
        <v>7.7100344792064481</v>
      </c>
      <c r="J53" s="87">
        <v>7.7628692910651376</v>
      </c>
      <c r="K53" s="87">
        <v>7.88908213406933</v>
      </c>
      <c r="L53" s="216">
        <v>8.0948659368535072</v>
      </c>
      <c r="M53" s="201">
        <v>13</v>
      </c>
      <c r="N53" s="113"/>
    </row>
    <row r="54" spans="1:14">
      <c r="A54" s="158" t="s">
        <v>17</v>
      </c>
      <c r="B54" s="87">
        <v>8.252981566944861</v>
      </c>
      <c r="C54" s="87">
        <v>8.5026701172485719</v>
      </c>
      <c r="D54" s="87">
        <v>8.3954458515568398</v>
      </c>
      <c r="E54" s="87">
        <v>8.2222679440150657</v>
      </c>
      <c r="F54" s="87">
        <v>8.3228534432127148</v>
      </c>
      <c r="G54" s="87">
        <v>8.0975944987155533</v>
      </c>
      <c r="H54" s="87">
        <v>7.5845869417542877</v>
      </c>
      <c r="I54" s="87">
        <v>7.6632817355929959</v>
      </c>
      <c r="J54" s="87">
        <v>7.7232114846965239</v>
      </c>
      <c r="K54" s="87">
        <v>7.8721699255245339</v>
      </c>
      <c r="L54" s="216">
        <v>8.0911675054056484</v>
      </c>
      <c r="M54" s="201">
        <v>15</v>
      </c>
      <c r="N54" s="113"/>
    </row>
    <row r="55" spans="1:14">
      <c r="A55" s="159" t="s">
        <v>18</v>
      </c>
      <c r="B55" s="217">
        <v>8.2694281360145432</v>
      </c>
      <c r="C55" s="217">
        <v>8.5181218706703579</v>
      </c>
      <c r="D55" s="217">
        <v>8.4148418523728932</v>
      </c>
      <c r="E55" s="217">
        <v>8.2527628552990588</v>
      </c>
      <c r="F55" s="217">
        <v>8.3261424244524544</v>
      </c>
      <c r="G55" s="217">
        <v>8.0981226329235607</v>
      </c>
      <c r="H55" s="217">
        <v>7.5997258008349364</v>
      </c>
      <c r="I55" s="217">
        <v>7.6704398922570034</v>
      </c>
      <c r="J55" s="217">
        <v>7.7448213325656416</v>
      </c>
      <c r="K55" s="217">
        <v>7.8656383801384377</v>
      </c>
      <c r="L55" s="216">
        <v>8.0857299621211904</v>
      </c>
      <c r="M55" s="201">
        <v>20</v>
      </c>
      <c r="N55" s="113"/>
    </row>
    <row r="56" spans="1:14">
      <c r="A56" s="159" t="s">
        <v>19</v>
      </c>
      <c r="B56" s="217">
        <v>8.3202842268934649</v>
      </c>
      <c r="C56" s="217">
        <v>8.5828330130958079</v>
      </c>
      <c r="D56" s="217">
        <v>8.4655170661058499</v>
      </c>
      <c r="E56" s="217">
        <v>8.283992299524126</v>
      </c>
      <c r="F56" s="217">
        <v>8.3714536894580576</v>
      </c>
      <c r="G56" s="217">
        <v>8.1421351829638038</v>
      </c>
      <c r="H56" s="217">
        <v>7.6340642474962657</v>
      </c>
      <c r="I56" s="217">
        <v>7.7106533091533924</v>
      </c>
      <c r="J56" s="217">
        <v>7.7681741016676762</v>
      </c>
      <c r="K56" s="217">
        <v>7.885850592900618</v>
      </c>
      <c r="L56" s="216">
        <v>8.100061010918056</v>
      </c>
      <c r="M56" s="201">
        <v>10</v>
      </c>
      <c r="N56" s="113"/>
    </row>
    <row r="57" spans="1:14">
      <c r="A57" s="160" t="s">
        <v>20</v>
      </c>
      <c r="B57" s="94">
        <v>8.3064974609737821</v>
      </c>
      <c r="C57" s="94">
        <v>8.5623211985418344</v>
      </c>
      <c r="D57" s="94">
        <v>8.4722131103249474</v>
      </c>
      <c r="E57" s="94">
        <v>8.299297008452589</v>
      </c>
      <c r="F57" s="94">
        <v>8.3944948643193111</v>
      </c>
      <c r="G57" s="94">
        <v>8.1390837810458923</v>
      </c>
      <c r="H57" s="94">
        <v>7.6265971383525502</v>
      </c>
      <c r="I57" s="94">
        <v>7.6917277437015779</v>
      </c>
      <c r="J57" s="94">
        <v>7.7628340350793499</v>
      </c>
      <c r="K57" s="94">
        <v>7.8844704103885332</v>
      </c>
      <c r="L57" s="218">
        <v>8.0910286430261547</v>
      </c>
      <c r="M57" s="191">
        <v>16</v>
      </c>
      <c r="N57" s="113"/>
    </row>
    <row r="58" spans="1:14">
      <c r="A58" s="159" t="s">
        <v>21</v>
      </c>
      <c r="B58" s="217">
        <v>8.1238441596898721</v>
      </c>
      <c r="C58" s="217">
        <v>8.3833014657469853</v>
      </c>
      <c r="D58" s="217">
        <v>8.2685016290254989</v>
      </c>
      <c r="E58" s="217">
        <v>8.0899098734016768</v>
      </c>
      <c r="F58" s="217">
        <v>8.1991740707004244</v>
      </c>
      <c r="G58" s="217">
        <v>7.9614097263103636</v>
      </c>
      <c r="H58" s="217">
        <v>7.4901188104567025</v>
      </c>
      <c r="I58" s="217">
        <v>7.5691614225855259</v>
      </c>
      <c r="J58" s="217">
        <v>7.6379699172348685</v>
      </c>
      <c r="K58" s="217">
        <v>7.76037859904923</v>
      </c>
      <c r="L58" s="216">
        <v>7.9698224400168654</v>
      </c>
      <c r="M58" s="201">
        <v>50</v>
      </c>
      <c r="N58" s="113"/>
    </row>
    <row r="59" spans="1:14">
      <c r="A59" s="158" t="s">
        <v>22</v>
      </c>
      <c r="B59" s="87">
        <v>8.2728092578308914</v>
      </c>
      <c r="C59" s="87">
        <v>8.5384354266040159</v>
      </c>
      <c r="D59" s="87">
        <v>8.4492305065147413</v>
      </c>
      <c r="E59" s="87">
        <v>8.2736946735245116</v>
      </c>
      <c r="F59" s="87">
        <v>8.373517081971066</v>
      </c>
      <c r="G59" s="87">
        <v>8.1137853288275554</v>
      </c>
      <c r="H59" s="87">
        <v>7.5905554683360874</v>
      </c>
      <c r="I59" s="87">
        <v>7.643677181298405</v>
      </c>
      <c r="J59" s="87">
        <v>7.7315899314601531</v>
      </c>
      <c r="K59" s="87">
        <v>7.8649290406685424</v>
      </c>
      <c r="L59" s="216">
        <v>8.0815278630265279</v>
      </c>
      <c r="M59" s="201">
        <v>22</v>
      </c>
      <c r="N59" s="113"/>
    </row>
    <row r="60" spans="1:14">
      <c r="A60" s="159" t="s">
        <v>23</v>
      </c>
      <c r="B60" s="217">
        <v>8.2445589407940343</v>
      </c>
      <c r="C60" s="217">
        <v>8.4923125169230058</v>
      </c>
      <c r="D60" s="217">
        <v>8.3602203322532151</v>
      </c>
      <c r="E60" s="217">
        <v>8.1941565643837873</v>
      </c>
      <c r="F60" s="217">
        <v>8.3034929683892376</v>
      </c>
      <c r="G60" s="217">
        <v>8.0481740496287859</v>
      </c>
      <c r="H60" s="217">
        <v>7.5388405730064747</v>
      </c>
      <c r="I60" s="217">
        <v>7.6220753017529015</v>
      </c>
      <c r="J60" s="217">
        <v>7.6782225775249806</v>
      </c>
      <c r="K60" s="217">
        <v>7.8215162666686497</v>
      </c>
      <c r="L60" s="216">
        <v>8.0289530804716716</v>
      </c>
      <c r="M60" s="201">
        <v>40</v>
      </c>
      <c r="N60" s="113"/>
    </row>
    <row r="61" spans="1:14">
      <c r="A61" s="159" t="s">
        <v>24</v>
      </c>
      <c r="B61" s="217">
        <v>8.2654457657692131</v>
      </c>
      <c r="C61" s="217">
        <v>8.5215703120909101</v>
      </c>
      <c r="D61" s="217">
        <v>8.4076421415430094</v>
      </c>
      <c r="E61" s="217">
        <v>8.235152068836932</v>
      </c>
      <c r="F61" s="217">
        <v>8.3276141999296396</v>
      </c>
      <c r="G61" s="217">
        <v>8.0767400733480805</v>
      </c>
      <c r="H61" s="217">
        <v>7.5727414092771603</v>
      </c>
      <c r="I61" s="217">
        <v>7.6349729670717279</v>
      </c>
      <c r="J61" s="217">
        <v>7.7024502860186637</v>
      </c>
      <c r="K61" s="217">
        <v>7.8548886679228884</v>
      </c>
      <c r="L61" s="216">
        <v>8.0659346885264913</v>
      </c>
      <c r="M61" s="201">
        <v>30</v>
      </c>
      <c r="N61" s="113"/>
    </row>
    <row r="62" spans="1:14">
      <c r="A62" s="158" t="s">
        <v>25</v>
      </c>
      <c r="B62" s="87">
        <v>8.2474181271719278</v>
      </c>
      <c r="C62" s="87">
        <v>8.5219834061523123</v>
      </c>
      <c r="D62" s="87">
        <v>8.4086010755894751</v>
      </c>
      <c r="E62" s="87">
        <v>8.2301778209529015</v>
      </c>
      <c r="F62" s="87">
        <v>8.3206746081039125</v>
      </c>
      <c r="G62" s="87">
        <v>8.0606878610245722</v>
      </c>
      <c r="H62" s="87">
        <v>7.5782664856690793</v>
      </c>
      <c r="I62" s="87">
        <v>7.6461909436502182</v>
      </c>
      <c r="J62" s="87">
        <v>7.7208834817339067</v>
      </c>
      <c r="K62" s="87">
        <v>7.8581738690374321</v>
      </c>
      <c r="L62" s="216">
        <v>8.0735584486214371</v>
      </c>
      <c r="M62" s="201">
        <v>25</v>
      </c>
      <c r="N62" s="113"/>
    </row>
    <row r="63" spans="1:14">
      <c r="A63" s="158" t="s">
        <v>26</v>
      </c>
      <c r="B63" s="87">
        <v>8.2804728561428664</v>
      </c>
      <c r="C63" s="87">
        <v>8.5300923193914908</v>
      </c>
      <c r="D63" s="87">
        <v>8.4386825071651934</v>
      </c>
      <c r="E63" s="87">
        <v>8.2694423253040572</v>
      </c>
      <c r="F63" s="87">
        <v>8.3715795990083031</v>
      </c>
      <c r="G63" s="87">
        <v>8.1313306715752436</v>
      </c>
      <c r="H63" s="87">
        <v>7.6246384662640585</v>
      </c>
      <c r="I63" s="87">
        <v>7.6780879481206021</v>
      </c>
      <c r="J63" s="87">
        <v>7.7407121108595449</v>
      </c>
      <c r="K63" s="87">
        <v>7.8823331600345723</v>
      </c>
      <c r="L63" s="216">
        <v>8.0973304226184766</v>
      </c>
      <c r="M63" s="201">
        <v>11</v>
      </c>
      <c r="N63" s="113"/>
    </row>
    <row r="64" spans="1:14">
      <c r="A64" s="158" t="s">
        <v>27</v>
      </c>
      <c r="B64" s="87">
        <v>8.2384416784080177</v>
      </c>
      <c r="C64" s="87">
        <v>8.5043723194132586</v>
      </c>
      <c r="D64" s="87">
        <v>8.4078044921132271</v>
      </c>
      <c r="E64" s="87">
        <v>8.2304612003610398</v>
      </c>
      <c r="F64" s="87">
        <v>8.3237915072645219</v>
      </c>
      <c r="G64" s="87">
        <v>8.0775186905492351</v>
      </c>
      <c r="H64" s="87">
        <v>7.5696872364053363</v>
      </c>
      <c r="I64" s="87">
        <v>7.6358645353529866</v>
      </c>
      <c r="J64" s="87">
        <v>7.7008794328682804</v>
      </c>
      <c r="K64" s="87">
        <v>7.8215490775061696</v>
      </c>
      <c r="L64" s="216">
        <v>8.0200824825086219</v>
      </c>
      <c r="M64" s="201">
        <v>42</v>
      </c>
      <c r="N64" s="113"/>
    </row>
    <row r="65" spans="1:14">
      <c r="A65" s="158" t="s">
        <v>28</v>
      </c>
      <c r="B65" s="87">
        <v>8.2668872917622824</v>
      </c>
      <c r="C65" s="87">
        <v>8.5096984753004694</v>
      </c>
      <c r="D65" s="87">
        <v>8.4282284739358708</v>
      </c>
      <c r="E65" s="87">
        <v>8.2732664011263566</v>
      </c>
      <c r="F65" s="87">
        <v>8.3798983439112433</v>
      </c>
      <c r="G65" s="87">
        <v>8.1359906002302633</v>
      </c>
      <c r="H65" s="87">
        <v>7.6280355789849281</v>
      </c>
      <c r="I65" s="87">
        <v>7.7000895311360642</v>
      </c>
      <c r="J65" s="87">
        <v>7.7651239755217283</v>
      </c>
      <c r="K65" s="87">
        <v>7.8810554715058414</v>
      </c>
      <c r="L65" s="216">
        <v>8.1126863303540198</v>
      </c>
      <c r="M65" s="201">
        <v>7</v>
      </c>
      <c r="N65" s="113"/>
    </row>
    <row r="66" spans="1:14">
      <c r="A66" s="158" t="s">
        <v>29</v>
      </c>
      <c r="B66" s="87">
        <v>8.2113905014270205</v>
      </c>
      <c r="C66" s="87">
        <v>8.4767970722273578</v>
      </c>
      <c r="D66" s="87">
        <v>8.3612619459052855</v>
      </c>
      <c r="E66" s="87">
        <v>8.1856079020635573</v>
      </c>
      <c r="F66" s="87">
        <v>8.2803739991507825</v>
      </c>
      <c r="G66" s="87">
        <v>8.0554038838428532</v>
      </c>
      <c r="H66" s="87">
        <v>7.5636573467915129</v>
      </c>
      <c r="I66" s="87">
        <v>7.6358645558201594</v>
      </c>
      <c r="J66" s="87">
        <v>7.6971839649028482</v>
      </c>
      <c r="K66" s="87">
        <v>7.8186055015022617</v>
      </c>
      <c r="L66" s="216">
        <v>8.0415123086934148</v>
      </c>
      <c r="M66" s="201">
        <v>34</v>
      </c>
      <c r="N66" s="113"/>
    </row>
    <row r="67" spans="1:14">
      <c r="A67" s="160" t="s">
        <v>30</v>
      </c>
      <c r="B67" s="94">
        <v>8.2670982534451714</v>
      </c>
      <c r="C67" s="94">
        <v>8.557467600255821</v>
      </c>
      <c r="D67" s="94">
        <v>8.4323146031912497</v>
      </c>
      <c r="E67" s="94">
        <v>8.2366490185708283</v>
      </c>
      <c r="F67" s="94">
        <v>8.3392176334955099</v>
      </c>
      <c r="G67" s="94">
        <v>8.106987920463018</v>
      </c>
      <c r="H67" s="94">
        <v>7.6149336474068825</v>
      </c>
      <c r="I67" s="94">
        <v>7.6900550011643594</v>
      </c>
      <c r="J67" s="94">
        <v>7.7434344821994197</v>
      </c>
      <c r="K67" s="94">
        <v>7.8816126876311676</v>
      </c>
      <c r="L67" s="218">
        <v>8.0843092942587855</v>
      </c>
      <c r="M67" s="191">
        <v>21</v>
      </c>
      <c r="N67" s="113"/>
    </row>
    <row r="68" spans="1:14">
      <c r="A68" s="158" t="s">
        <v>31</v>
      </c>
      <c r="B68" s="87">
        <v>8.2562222810581467</v>
      </c>
      <c r="C68" s="87">
        <v>8.5175682246977846</v>
      </c>
      <c r="D68" s="87">
        <v>8.412174820353238</v>
      </c>
      <c r="E68" s="87">
        <v>8.2384479476044756</v>
      </c>
      <c r="F68" s="87">
        <v>8.3358782381010972</v>
      </c>
      <c r="G68" s="87">
        <v>8.0917543057682426</v>
      </c>
      <c r="H68" s="87">
        <v>7.5819219480872455</v>
      </c>
      <c r="I68" s="87">
        <v>7.6768852336688846</v>
      </c>
      <c r="J68" s="87">
        <v>7.7417917016448605</v>
      </c>
      <c r="K68" s="87">
        <v>7.8626888868146176</v>
      </c>
      <c r="L68" s="216">
        <v>8.087643293011519</v>
      </c>
      <c r="M68" s="201">
        <v>18</v>
      </c>
      <c r="N68" s="113"/>
    </row>
    <row r="69" spans="1:14">
      <c r="A69" s="158" t="s">
        <v>32</v>
      </c>
      <c r="B69" s="87">
        <v>8.1843821253378106</v>
      </c>
      <c r="C69" s="87">
        <v>8.4417665638658281</v>
      </c>
      <c r="D69" s="87">
        <v>8.3437715470786831</v>
      </c>
      <c r="E69" s="87">
        <v>8.1596820385419004</v>
      </c>
      <c r="F69" s="87">
        <v>8.2133811670943402</v>
      </c>
      <c r="G69" s="87">
        <v>7.985995530470821</v>
      </c>
      <c r="H69" s="87">
        <v>7.4916916043914981</v>
      </c>
      <c r="I69" s="87">
        <v>7.5911898926033698</v>
      </c>
      <c r="J69" s="87">
        <v>7.6530673970726673</v>
      </c>
      <c r="K69" s="87">
        <v>7.7927745916058013</v>
      </c>
      <c r="L69" s="216">
        <v>8.0089652189286902</v>
      </c>
      <c r="M69" s="201">
        <v>43</v>
      </c>
      <c r="N69" s="113"/>
    </row>
    <row r="70" spans="1:14">
      <c r="A70" s="158" t="s">
        <v>33</v>
      </c>
      <c r="B70" s="87">
        <v>8.252431568747717</v>
      </c>
      <c r="C70" s="87">
        <v>8.5039347359052773</v>
      </c>
      <c r="D70" s="87">
        <v>8.4120391228289755</v>
      </c>
      <c r="E70" s="87">
        <v>8.2302875514940776</v>
      </c>
      <c r="F70" s="87">
        <v>8.3271561952465785</v>
      </c>
      <c r="G70" s="87">
        <v>8.0892414710424863</v>
      </c>
      <c r="H70" s="87">
        <v>7.5879221723301038</v>
      </c>
      <c r="I70" s="87">
        <v>7.6504589150306579</v>
      </c>
      <c r="J70" s="87">
        <v>7.719702949566206</v>
      </c>
      <c r="K70" s="87">
        <v>7.8552147841324116</v>
      </c>
      <c r="L70" s="216">
        <v>8.065589402351522</v>
      </c>
      <c r="M70" s="201">
        <v>31</v>
      </c>
      <c r="N70" s="113"/>
    </row>
    <row r="71" spans="1:14">
      <c r="A71" s="158" t="s">
        <v>34</v>
      </c>
      <c r="B71" s="87">
        <v>8.2505470218176669</v>
      </c>
      <c r="C71" s="87">
        <v>8.5112113556597713</v>
      </c>
      <c r="D71" s="87">
        <v>8.385684770256562</v>
      </c>
      <c r="E71" s="87">
        <v>8.2319712663699409</v>
      </c>
      <c r="F71" s="87">
        <v>8.315634849396714</v>
      </c>
      <c r="G71" s="87">
        <v>8.0809223717561682</v>
      </c>
      <c r="H71" s="87">
        <v>7.5759849456373027</v>
      </c>
      <c r="I71" s="87">
        <v>7.6450198487986469</v>
      </c>
      <c r="J71" s="87">
        <v>7.6987842412283216</v>
      </c>
      <c r="K71" s="87">
        <v>7.8404155926214623</v>
      </c>
      <c r="L71" s="216">
        <v>8.0652832086508752</v>
      </c>
      <c r="M71" s="201">
        <v>32</v>
      </c>
      <c r="N71" s="113"/>
    </row>
    <row r="72" spans="1:14">
      <c r="A72" s="158" t="s">
        <v>35</v>
      </c>
      <c r="B72" s="87">
        <v>8.2547222056122767</v>
      </c>
      <c r="C72" s="87">
        <v>8.5096475621175305</v>
      </c>
      <c r="D72" s="87">
        <v>8.4159291880457143</v>
      </c>
      <c r="E72" s="87">
        <v>8.248317761428277</v>
      </c>
      <c r="F72" s="87">
        <v>8.3092031845247352</v>
      </c>
      <c r="G72" s="87">
        <v>8.0843428569111904</v>
      </c>
      <c r="H72" s="87">
        <v>7.5926414294654521</v>
      </c>
      <c r="I72" s="87">
        <v>7.6556651092608128</v>
      </c>
      <c r="J72" s="87">
        <v>7.7075942237259731</v>
      </c>
      <c r="K72" s="87">
        <v>7.8594819905709272</v>
      </c>
      <c r="L72" s="216">
        <v>8.0679021352727602</v>
      </c>
      <c r="M72" s="201">
        <v>29</v>
      </c>
      <c r="N72" s="113"/>
    </row>
    <row r="73" spans="1:14">
      <c r="A73" s="158" t="s">
        <v>36</v>
      </c>
      <c r="B73" s="87">
        <v>8.2128857817761762</v>
      </c>
      <c r="C73" s="87">
        <v>8.4905704523321379</v>
      </c>
      <c r="D73" s="87">
        <v>8.3930172227763773</v>
      </c>
      <c r="E73" s="87">
        <v>8.2160518540887075</v>
      </c>
      <c r="F73" s="87">
        <v>8.2703714911673618</v>
      </c>
      <c r="G73" s="87">
        <v>8.0662658234491467</v>
      </c>
      <c r="H73" s="87">
        <v>7.507677051488634</v>
      </c>
      <c r="I73" s="87">
        <v>7.6089467579245635</v>
      </c>
      <c r="J73" s="87">
        <v>7.6747247077632972</v>
      </c>
      <c r="K73" s="87">
        <v>7.7839916454162621</v>
      </c>
      <c r="L73" s="216">
        <v>8.0050908538861787</v>
      </c>
      <c r="M73" s="201">
        <v>44</v>
      </c>
      <c r="N73" s="113"/>
    </row>
    <row r="74" spans="1:14">
      <c r="A74" s="158" t="s">
        <v>37</v>
      </c>
      <c r="B74" s="87">
        <v>8.2953514009176903</v>
      </c>
      <c r="C74" s="87">
        <v>8.5511360678100612</v>
      </c>
      <c r="D74" s="87">
        <v>8.4500059898378037</v>
      </c>
      <c r="E74" s="87">
        <v>8.2728324457736075</v>
      </c>
      <c r="F74" s="87">
        <v>8.3699125477174565</v>
      </c>
      <c r="G74" s="87">
        <v>8.1360187676584452</v>
      </c>
      <c r="H74" s="87">
        <v>7.6085489286932493</v>
      </c>
      <c r="I74" s="87">
        <v>7.6662611959699412</v>
      </c>
      <c r="J74" s="87">
        <v>7.754670018945248</v>
      </c>
      <c r="K74" s="87">
        <v>7.9006445365164302</v>
      </c>
      <c r="L74" s="216">
        <v>8.1080697695839419</v>
      </c>
      <c r="M74" s="201">
        <v>8</v>
      </c>
      <c r="N74" s="113"/>
    </row>
    <row r="75" spans="1:14">
      <c r="A75" s="158" t="s">
        <v>38</v>
      </c>
      <c r="B75" s="87">
        <v>8.2703883934472415</v>
      </c>
      <c r="C75" s="87">
        <v>8.5405221935724445</v>
      </c>
      <c r="D75" s="87">
        <v>8.4340679280522561</v>
      </c>
      <c r="E75" s="87">
        <v>8.2392868635437182</v>
      </c>
      <c r="F75" s="87">
        <v>8.3039037948010943</v>
      </c>
      <c r="G75" s="87">
        <v>8.0627892641627685</v>
      </c>
      <c r="H75" s="87">
        <v>7.5490716869132095</v>
      </c>
      <c r="I75" s="87">
        <v>7.6007243509092106</v>
      </c>
      <c r="J75" s="87">
        <v>7.653391535758991</v>
      </c>
      <c r="K75" s="87">
        <v>7.7844257765613412</v>
      </c>
      <c r="L75" s="216">
        <v>7.9992959446913794</v>
      </c>
      <c r="M75" s="201">
        <v>45</v>
      </c>
      <c r="N75" s="113"/>
    </row>
    <row r="76" spans="1:14">
      <c r="A76" s="158" t="s">
        <v>39</v>
      </c>
      <c r="B76" s="87">
        <v>8.31563336154945</v>
      </c>
      <c r="C76" s="87">
        <v>8.5738204388872639</v>
      </c>
      <c r="D76" s="87">
        <v>8.4617861857146082</v>
      </c>
      <c r="E76" s="87">
        <v>8.2890454934782127</v>
      </c>
      <c r="F76" s="87">
        <v>8.3788595116083737</v>
      </c>
      <c r="G76" s="87">
        <v>8.1257606280428352</v>
      </c>
      <c r="H76" s="87">
        <v>7.6194370537796958</v>
      </c>
      <c r="I76" s="87">
        <v>7.698846035860277</v>
      </c>
      <c r="J76" s="87">
        <v>7.7588695950635644</v>
      </c>
      <c r="K76" s="87">
        <v>7.8903968091182675</v>
      </c>
      <c r="L76" s="216">
        <v>8.1161402340204578</v>
      </c>
      <c r="M76" s="201">
        <v>6</v>
      </c>
      <c r="N76" s="113"/>
    </row>
    <row r="77" spans="1:14">
      <c r="A77" s="160" t="s">
        <v>40</v>
      </c>
      <c r="B77" s="94">
        <v>8.2454067503473016</v>
      </c>
      <c r="C77" s="94">
        <v>8.49233135471429</v>
      </c>
      <c r="D77" s="94">
        <v>8.3791979442111622</v>
      </c>
      <c r="E77" s="94">
        <v>8.1833155990441142</v>
      </c>
      <c r="F77" s="94">
        <v>8.2807362132798215</v>
      </c>
      <c r="G77" s="94">
        <v>8.0495511758981433</v>
      </c>
      <c r="H77" s="94">
        <v>7.5735087499148079</v>
      </c>
      <c r="I77" s="94">
        <v>7.6644117061757839</v>
      </c>
      <c r="J77" s="94">
        <v>7.7361098120020308</v>
      </c>
      <c r="K77" s="94">
        <v>7.8615164937513553</v>
      </c>
      <c r="L77" s="218">
        <v>8.0745330578375807</v>
      </c>
      <c r="M77" s="191">
        <v>24</v>
      </c>
      <c r="N77" s="113"/>
    </row>
    <row r="78" spans="1:14">
      <c r="A78" s="158" t="s">
        <v>41</v>
      </c>
      <c r="B78" s="87">
        <v>8.2353744841185748</v>
      </c>
      <c r="C78" s="87">
        <v>8.4960207179257488</v>
      </c>
      <c r="D78" s="87">
        <v>8.3834475935059949</v>
      </c>
      <c r="E78" s="87">
        <v>8.2050232703592503</v>
      </c>
      <c r="F78" s="87">
        <v>8.303660350771132</v>
      </c>
      <c r="G78" s="87">
        <v>8.0515390952437222</v>
      </c>
      <c r="H78" s="87">
        <v>7.5313459207366904</v>
      </c>
      <c r="I78" s="87">
        <v>7.6111651164522094</v>
      </c>
      <c r="J78" s="87">
        <v>7.6824307831595569</v>
      </c>
      <c r="K78" s="87">
        <v>7.8153304296908033</v>
      </c>
      <c r="L78" s="216">
        <v>8.0367050546939751</v>
      </c>
      <c r="M78" s="201">
        <v>35</v>
      </c>
      <c r="N78" s="113"/>
    </row>
    <row r="79" spans="1:14">
      <c r="A79" s="158" t="s">
        <v>42</v>
      </c>
      <c r="B79" s="87">
        <v>8.1867852893515263</v>
      </c>
      <c r="C79" s="87">
        <v>8.435389363034913</v>
      </c>
      <c r="D79" s="87">
        <v>8.3001515280092715</v>
      </c>
      <c r="E79" s="87">
        <v>8.1287490723726119</v>
      </c>
      <c r="F79" s="87">
        <v>8.2217390191458382</v>
      </c>
      <c r="G79" s="87">
        <v>8.0078331764966499</v>
      </c>
      <c r="H79" s="87">
        <v>7.5013583226367642</v>
      </c>
      <c r="I79" s="87">
        <v>7.5859311809414409</v>
      </c>
      <c r="J79" s="87">
        <v>7.6497547710443463</v>
      </c>
      <c r="K79" s="87">
        <v>7.7888817996290358</v>
      </c>
      <c r="L79" s="216">
        <v>7.9916293393277593</v>
      </c>
      <c r="M79" s="201">
        <v>47</v>
      </c>
      <c r="N79" s="113"/>
    </row>
    <row r="80" spans="1:14">
      <c r="A80" s="158" t="s">
        <v>43</v>
      </c>
      <c r="B80" s="87">
        <v>8.3316523731768957</v>
      </c>
      <c r="C80" s="87">
        <v>8.5892603232755214</v>
      </c>
      <c r="D80" s="87">
        <v>8.484497481914774</v>
      </c>
      <c r="E80" s="87">
        <v>8.3089232823320742</v>
      </c>
      <c r="F80" s="87">
        <v>8.3814719614967519</v>
      </c>
      <c r="G80" s="87">
        <v>8.1482117512548538</v>
      </c>
      <c r="H80" s="87">
        <v>7.6412909590104094</v>
      </c>
      <c r="I80" s="87">
        <v>7.6969821473167954</v>
      </c>
      <c r="J80" s="87">
        <v>7.7660856730345111</v>
      </c>
      <c r="K80" s="87">
        <v>7.8973331436340297</v>
      </c>
      <c r="L80" s="216">
        <v>8.1042955753543051</v>
      </c>
      <c r="M80" s="201">
        <v>9</v>
      </c>
      <c r="N80" s="113"/>
    </row>
    <row r="81" spans="1:14">
      <c r="A81" s="158" t="s">
        <v>44</v>
      </c>
      <c r="B81" s="87">
        <v>8.2816982448541676</v>
      </c>
      <c r="C81" s="87">
        <v>8.5300155631162564</v>
      </c>
      <c r="D81" s="87">
        <v>8.4289183339775029</v>
      </c>
      <c r="E81" s="87">
        <v>8.2623286692347317</v>
      </c>
      <c r="F81" s="87">
        <v>8.3703353422668503</v>
      </c>
      <c r="G81" s="87">
        <v>8.1503042497872347</v>
      </c>
      <c r="H81" s="87">
        <v>7.6189699805104096</v>
      </c>
      <c r="I81" s="87">
        <v>7.7000646806124857</v>
      </c>
      <c r="J81" s="87">
        <v>7.7791002190276481</v>
      </c>
      <c r="K81" s="87">
        <v>7.9318856486449931</v>
      </c>
      <c r="L81" s="216">
        <v>8.1310598844088133</v>
      </c>
      <c r="M81" s="201">
        <v>1</v>
      </c>
      <c r="N81" s="113"/>
    </row>
    <row r="82" spans="1:14">
      <c r="A82" s="158" t="s">
        <v>45</v>
      </c>
      <c r="B82" s="87">
        <v>8.2252590780393859</v>
      </c>
      <c r="C82" s="87">
        <v>8.4913441895367718</v>
      </c>
      <c r="D82" s="87">
        <v>8.3787388849231412</v>
      </c>
      <c r="E82" s="87">
        <v>8.2198868980712803</v>
      </c>
      <c r="F82" s="87">
        <v>8.2688174457764703</v>
      </c>
      <c r="G82" s="87">
        <v>8.0411313202027479</v>
      </c>
      <c r="H82" s="87">
        <v>7.5430523879172879</v>
      </c>
      <c r="I82" s="87">
        <v>7.6242034308540623</v>
      </c>
      <c r="J82" s="87">
        <v>7.6922443675100345</v>
      </c>
      <c r="K82" s="87">
        <v>7.8198913119822357</v>
      </c>
      <c r="L82" s="216">
        <v>8.0293915187518845</v>
      </c>
      <c r="M82" s="201">
        <v>39</v>
      </c>
      <c r="N82" s="113"/>
    </row>
    <row r="83" spans="1:14">
      <c r="A83" s="158" t="s">
        <v>46</v>
      </c>
      <c r="B83" s="87">
        <v>8.2797449564672458</v>
      </c>
      <c r="C83" s="87">
        <v>8.5421576281340545</v>
      </c>
      <c r="D83" s="87">
        <v>8.4489298149093148</v>
      </c>
      <c r="E83" s="87">
        <v>8.2678072464226862</v>
      </c>
      <c r="F83" s="87">
        <v>8.3542556771392444</v>
      </c>
      <c r="G83" s="87">
        <v>8.1280045913746548</v>
      </c>
      <c r="H83" s="87">
        <v>7.6049792399611063</v>
      </c>
      <c r="I83" s="87">
        <v>7.675073810293914</v>
      </c>
      <c r="J83" s="87">
        <v>7.7405704794720256</v>
      </c>
      <c r="K83" s="87">
        <v>7.864352638896051</v>
      </c>
      <c r="L83" s="216">
        <v>8.0723648627468574</v>
      </c>
      <c r="M83" s="201">
        <v>27</v>
      </c>
      <c r="N83" s="113"/>
    </row>
    <row r="84" spans="1:14">
      <c r="A84" s="158" t="s">
        <v>47</v>
      </c>
      <c r="B84" s="87">
        <v>8.169301893317348</v>
      </c>
      <c r="C84" s="87">
        <v>8.4210953287458263</v>
      </c>
      <c r="D84" s="87">
        <v>8.3173393045012194</v>
      </c>
      <c r="E84" s="87">
        <v>8.1506555364901221</v>
      </c>
      <c r="F84" s="87">
        <v>8.2404010880839405</v>
      </c>
      <c r="G84" s="87">
        <v>8.0176280059420471</v>
      </c>
      <c r="H84" s="87">
        <v>7.4808373475120575</v>
      </c>
      <c r="I84" s="87">
        <v>7.5616186144054458</v>
      </c>
      <c r="J84" s="87">
        <v>7.6229792848010938</v>
      </c>
      <c r="K84" s="87">
        <v>7.7599413886822362</v>
      </c>
      <c r="L84" s="216">
        <v>7.9838267334745092</v>
      </c>
      <c r="M84" s="201">
        <v>48</v>
      </c>
      <c r="N84" s="113"/>
    </row>
    <row r="85" spans="1:14">
      <c r="A85" s="158" t="s">
        <v>48</v>
      </c>
      <c r="B85" s="87">
        <v>8.2596926130873864</v>
      </c>
      <c r="C85" s="87">
        <v>8.5145880994841061</v>
      </c>
      <c r="D85" s="87">
        <v>8.4173263917390795</v>
      </c>
      <c r="E85" s="87">
        <v>8.230546012908782</v>
      </c>
      <c r="F85" s="87">
        <v>8.2909554490541222</v>
      </c>
      <c r="G85" s="87">
        <v>8.0752176463525807</v>
      </c>
      <c r="H85" s="87">
        <v>7.5747654908108624</v>
      </c>
      <c r="I85" s="87">
        <v>7.6507358546922113</v>
      </c>
      <c r="J85" s="87">
        <v>7.717327591711709</v>
      </c>
      <c r="K85" s="87">
        <v>7.8567364182772073</v>
      </c>
      <c r="L85" s="216">
        <v>8.0763373130077074</v>
      </c>
      <c r="M85" s="201">
        <v>23</v>
      </c>
      <c r="N85" s="113"/>
    </row>
    <row r="86" spans="1:14">
      <c r="A86" s="158" t="s">
        <v>49</v>
      </c>
      <c r="B86" s="87">
        <v>8.2176304197293497</v>
      </c>
      <c r="C86" s="87">
        <v>8.4584255353212434</v>
      </c>
      <c r="D86" s="87">
        <v>8.3546713278187124</v>
      </c>
      <c r="E86" s="87">
        <v>8.1916007625479619</v>
      </c>
      <c r="F86" s="87">
        <v>8.2809947579879104</v>
      </c>
      <c r="G86" s="87">
        <v>8.0591697272375225</v>
      </c>
      <c r="H86" s="87">
        <v>7.5495313497338321</v>
      </c>
      <c r="I86" s="87">
        <v>7.6389551863420762</v>
      </c>
      <c r="J86" s="87">
        <v>7.6983192661608664</v>
      </c>
      <c r="K86" s="87">
        <v>7.8198751497421073</v>
      </c>
      <c r="L86" s="216">
        <v>8.03040431080756</v>
      </c>
      <c r="M86" s="201">
        <v>38</v>
      </c>
      <c r="N86" s="113"/>
    </row>
    <row r="87" spans="1:14">
      <c r="A87" s="160" t="s">
        <v>50</v>
      </c>
      <c r="B87" s="94">
        <v>8.297622057366608</v>
      </c>
      <c r="C87" s="94">
        <v>8.5629596968113315</v>
      </c>
      <c r="D87" s="94">
        <v>8.4684410965357468</v>
      </c>
      <c r="E87" s="94">
        <v>8.2893948829446202</v>
      </c>
      <c r="F87" s="94">
        <v>8.3696087324726545</v>
      </c>
      <c r="G87" s="94">
        <v>8.1345743005326607</v>
      </c>
      <c r="H87" s="94">
        <v>7.6115661345503582</v>
      </c>
      <c r="I87" s="94">
        <v>7.6644018359034227</v>
      </c>
      <c r="J87" s="94">
        <v>7.7405561868549446</v>
      </c>
      <c r="K87" s="94">
        <v>7.8732785855145595</v>
      </c>
      <c r="L87" s="218">
        <v>8.0862920324758392</v>
      </c>
      <c r="M87" s="191">
        <v>19</v>
      </c>
      <c r="N87" s="113"/>
    </row>
    <row r="88" spans="1:14">
      <c r="A88" s="161" t="s">
        <v>51</v>
      </c>
      <c r="B88" s="217">
        <v>8.3191462178590392</v>
      </c>
      <c r="C88" s="217">
        <v>8.562342108884506</v>
      </c>
      <c r="D88" s="217">
        <v>8.4522102632185856</v>
      </c>
      <c r="E88" s="217">
        <v>8.2806763742655054</v>
      </c>
      <c r="F88" s="217">
        <v>8.3801819912115452</v>
      </c>
      <c r="G88" s="217">
        <v>8.1541351243095885</v>
      </c>
      <c r="H88" s="217">
        <v>7.646277141212753</v>
      </c>
      <c r="I88" s="217">
        <v>7.7124160407520952</v>
      </c>
      <c r="J88" s="217">
        <v>7.7862287072425289</v>
      </c>
      <c r="K88" s="217">
        <v>7.9098324071038206</v>
      </c>
      <c r="L88" s="216">
        <v>8.1286220917729697</v>
      </c>
      <c r="M88" s="201">
        <v>2</v>
      </c>
      <c r="N88" s="113"/>
    </row>
    <row r="89" spans="1:14">
      <c r="A89" s="162" t="s">
        <v>52</v>
      </c>
      <c r="B89" s="87">
        <v>8.2949129863134825</v>
      </c>
      <c r="C89" s="87">
        <v>8.5620089660633649</v>
      </c>
      <c r="D89" s="87">
        <v>8.4654259942413859</v>
      </c>
      <c r="E89" s="87">
        <v>8.2888604510628738</v>
      </c>
      <c r="F89" s="87">
        <v>8.3843376882774976</v>
      </c>
      <c r="G89" s="87">
        <v>8.134085107888291</v>
      </c>
      <c r="H89" s="87">
        <v>7.6268949111346087</v>
      </c>
      <c r="I89" s="87">
        <v>7.6972519228987437</v>
      </c>
      <c r="J89" s="87">
        <v>7.7643828416734983</v>
      </c>
      <c r="K89" s="87">
        <v>7.8937277172166418</v>
      </c>
      <c r="L89" s="216">
        <v>8.0940251328544193</v>
      </c>
      <c r="M89" s="201">
        <v>14</v>
      </c>
      <c r="N89" s="113"/>
    </row>
    <row r="90" spans="1:14">
      <c r="A90" s="162" t="s">
        <v>53</v>
      </c>
      <c r="B90" s="87">
        <v>8.3131368340321732</v>
      </c>
      <c r="C90" s="87">
        <v>8.5700896444183137</v>
      </c>
      <c r="D90" s="87">
        <v>8.471852183974125</v>
      </c>
      <c r="E90" s="87">
        <v>8.3032351767441543</v>
      </c>
      <c r="F90" s="87">
        <v>8.4001184128088333</v>
      </c>
      <c r="G90" s="87">
        <v>8.1668468704042958</v>
      </c>
      <c r="H90" s="87">
        <v>7.6428384315624163</v>
      </c>
      <c r="I90" s="87">
        <v>7.7030410700590801</v>
      </c>
      <c r="J90" s="87">
        <v>7.7777997902716329</v>
      </c>
      <c r="K90" s="87">
        <v>7.9057600686338292</v>
      </c>
      <c r="L90" s="216">
        <v>8.1258766067165791</v>
      </c>
      <c r="M90" s="201">
        <v>5</v>
      </c>
      <c r="N90" s="113"/>
    </row>
    <row r="91" spans="1:14">
      <c r="A91" s="162" t="s">
        <v>54</v>
      </c>
      <c r="B91" s="87">
        <v>8.2815004812687985</v>
      </c>
      <c r="C91" s="87">
        <v>8.5392148776251098</v>
      </c>
      <c r="D91" s="87">
        <v>8.448049770023669</v>
      </c>
      <c r="E91" s="87">
        <v>8.2806877520587499</v>
      </c>
      <c r="F91" s="87">
        <v>8.3734734824955783</v>
      </c>
      <c r="G91" s="87">
        <v>8.1355471096107745</v>
      </c>
      <c r="H91" s="87">
        <v>7.5960731892800419</v>
      </c>
      <c r="I91" s="87">
        <v>7.6483372459101631</v>
      </c>
      <c r="J91" s="87">
        <v>7.7265393127748254</v>
      </c>
      <c r="K91" s="87">
        <v>7.862906352471188</v>
      </c>
      <c r="L91" s="216">
        <v>8.0876853627278731</v>
      </c>
      <c r="M91" s="201">
        <v>17</v>
      </c>
      <c r="N91" s="113"/>
    </row>
    <row r="92" spans="1:14">
      <c r="A92" s="162" t="s">
        <v>55</v>
      </c>
      <c r="B92" s="87">
        <v>8.2476353112100593</v>
      </c>
      <c r="C92" s="87">
        <v>8.4906922211765696</v>
      </c>
      <c r="D92" s="87">
        <v>8.3619846870699615</v>
      </c>
      <c r="E92" s="87">
        <v>8.1867435446995938</v>
      </c>
      <c r="F92" s="87">
        <v>8.2919484005092681</v>
      </c>
      <c r="G92" s="87">
        <v>8.0624607309474392</v>
      </c>
      <c r="H92" s="87">
        <v>7.5548733165077948</v>
      </c>
      <c r="I92" s="87">
        <v>7.632940172374421</v>
      </c>
      <c r="J92" s="87">
        <v>7.7002391514876258</v>
      </c>
      <c r="K92" s="87">
        <v>7.8228030260291108</v>
      </c>
      <c r="L92" s="216">
        <v>8.0329129036043536</v>
      </c>
      <c r="M92" s="201">
        <v>36</v>
      </c>
      <c r="N92" s="113"/>
    </row>
    <row r="93" spans="1:14">
      <c r="A93" s="162" t="s">
        <v>56</v>
      </c>
      <c r="B93" s="87">
        <v>8.3304137442601274</v>
      </c>
      <c r="C93" s="87">
        <v>8.5929128386857752</v>
      </c>
      <c r="D93" s="87">
        <v>8.4930034232081209</v>
      </c>
      <c r="E93" s="87">
        <v>8.3269885797935181</v>
      </c>
      <c r="F93" s="87">
        <v>8.4253008604733566</v>
      </c>
      <c r="G93" s="87">
        <v>8.1775435823035387</v>
      </c>
      <c r="H93" s="87">
        <v>7.6717113248553837</v>
      </c>
      <c r="I93" s="87">
        <v>7.7330791824808882</v>
      </c>
      <c r="J93" s="87">
        <v>7.7963097580936145</v>
      </c>
      <c r="K93" s="87">
        <v>7.9236927736137845</v>
      </c>
      <c r="L93" s="216">
        <v>8.1265228236250255</v>
      </c>
      <c r="M93" s="201">
        <v>3</v>
      </c>
      <c r="N93" s="113"/>
    </row>
    <row r="94" spans="1:14">
      <c r="A94" s="162" t="s">
        <v>57</v>
      </c>
      <c r="B94" s="87">
        <v>8.1527259703433455</v>
      </c>
      <c r="C94" s="87">
        <v>8.4120418576877949</v>
      </c>
      <c r="D94" s="87">
        <v>8.3007350722207907</v>
      </c>
      <c r="E94" s="87">
        <v>8.1190814301593743</v>
      </c>
      <c r="F94" s="87">
        <v>8.2197914816124271</v>
      </c>
      <c r="G94" s="87">
        <v>7.9988278150928229</v>
      </c>
      <c r="H94" s="87">
        <v>7.4859727728431649</v>
      </c>
      <c r="I94" s="87">
        <v>7.5592638919590209</v>
      </c>
      <c r="J94" s="87">
        <v>7.6288102741713848</v>
      </c>
      <c r="K94" s="87">
        <v>7.7614761775955019</v>
      </c>
      <c r="L94" s="216">
        <v>7.9699287938378705</v>
      </c>
      <c r="M94" s="201">
        <v>49</v>
      </c>
      <c r="N94" s="113"/>
    </row>
    <row r="95" spans="1:14">
      <c r="A95" s="71" t="s">
        <v>75</v>
      </c>
      <c r="B95" s="87">
        <v>8.1962155142482551</v>
      </c>
      <c r="C95" s="87">
        <v>8.4371278710077355</v>
      </c>
      <c r="D95" s="87">
        <v>8.336354061904462</v>
      </c>
      <c r="E95" s="87">
        <v>8.1531293113869836</v>
      </c>
      <c r="F95" s="87">
        <v>8.2366249032994219</v>
      </c>
      <c r="G95" s="87">
        <v>7.9885288521366684</v>
      </c>
      <c r="H95" s="87">
        <v>7.4951818994209374</v>
      </c>
      <c r="I95" s="87">
        <v>7.5599304548761888</v>
      </c>
      <c r="J95" s="87">
        <v>7.6413152218608751</v>
      </c>
      <c r="K95" s="87">
        <v>7.7885230244494155</v>
      </c>
      <c r="L95" s="216">
        <v>7.9962234084244157</v>
      </c>
      <c r="M95" s="201">
        <v>46</v>
      </c>
      <c r="N95" s="113"/>
    </row>
    <row r="96" spans="1:14">
      <c r="A96" s="162" t="s">
        <v>58</v>
      </c>
      <c r="B96" s="87">
        <v>8.2451930401531257</v>
      </c>
      <c r="C96" s="87">
        <v>8.4969590234142167</v>
      </c>
      <c r="D96" s="87">
        <v>8.3854095708882515</v>
      </c>
      <c r="E96" s="87">
        <v>8.19373036388623</v>
      </c>
      <c r="F96" s="87">
        <v>8.2932205033984925</v>
      </c>
      <c r="G96" s="87">
        <v>8.0643179389523034</v>
      </c>
      <c r="H96" s="87">
        <v>7.5714127105515496</v>
      </c>
      <c r="I96" s="87">
        <v>7.6371114273818774</v>
      </c>
      <c r="J96" s="87">
        <v>7.7114673713891158</v>
      </c>
      <c r="K96" s="87">
        <v>7.8579538978565964</v>
      </c>
      <c r="L96" s="216">
        <v>8.0625597893041476</v>
      </c>
      <c r="M96" s="201">
        <v>33</v>
      </c>
      <c r="N96" s="113"/>
    </row>
    <row r="97" spans="1:14">
      <c r="A97" s="163" t="s">
        <v>59</v>
      </c>
      <c r="B97" s="94">
        <v>8.2849968136883998</v>
      </c>
      <c r="C97" s="94">
        <v>8.5432060264222844</v>
      </c>
      <c r="D97" s="94">
        <v>8.4505828950094486</v>
      </c>
      <c r="E97" s="94">
        <v>8.2820761223799213</v>
      </c>
      <c r="F97" s="94">
        <v>8.3831959940609995</v>
      </c>
      <c r="G97" s="94">
        <v>8.1480875038488527</v>
      </c>
      <c r="H97" s="94">
        <v>7.6347109746575148</v>
      </c>
      <c r="I97" s="94">
        <v>7.6987372358315547</v>
      </c>
      <c r="J97" s="94">
        <v>7.767309477917272</v>
      </c>
      <c r="K97" s="94">
        <v>7.9022020365597649</v>
      </c>
      <c r="L97" s="218">
        <v>8.1263626084403935</v>
      </c>
      <c r="M97" s="191">
        <v>4</v>
      </c>
      <c r="N97" s="11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>
      <selection activeCell="R3" sqref="R3:AI13"/>
    </sheetView>
  </sheetViews>
  <sheetFormatPr baseColWidth="10" defaultColWidth="8.83203125" defaultRowHeight="14" x14ac:dyDescent="0"/>
  <cols>
    <col min="1" max="1" width="20.66406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6">
      <c r="A1" s="58" t="s">
        <v>383</v>
      </c>
    </row>
    <row r="2" spans="1:36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368</v>
      </c>
    </row>
    <row r="3" spans="1:36">
      <c r="A3" s="79" t="s">
        <v>354</v>
      </c>
      <c r="B3" s="175">
        <f>AVERAGE(B4:B13)</f>
        <v>4.1032474707191842</v>
      </c>
      <c r="C3" s="175">
        <f t="shared" ref="C3:AH3" si="0">AVERAGE(C4:C13)</f>
        <v>4.0539006097076049</v>
      </c>
      <c r="D3" s="175">
        <f t="shared" si="0"/>
        <v>3.9955373467841424</v>
      </c>
      <c r="E3" s="175">
        <f t="shared" si="0"/>
        <v>4.4947590026904001</v>
      </c>
      <c r="F3" s="175">
        <f t="shared" si="0"/>
        <v>4.6704659008392868</v>
      </c>
      <c r="G3" s="175">
        <f t="shared" si="0"/>
        <v>4.9545858194485097</v>
      </c>
      <c r="H3" s="175">
        <f t="shared" si="0"/>
        <v>5.068279914826185</v>
      </c>
      <c r="I3" s="175">
        <f t="shared" si="0"/>
        <v>5.2866817010341887</v>
      </c>
      <c r="J3" s="175">
        <f t="shared" si="0"/>
        <v>5.3437301814789429</v>
      </c>
      <c r="K3" s="175">
        <f t="shared" si="0"/>
        <v>5.4109563080060621</v>
      </c>
      <c r="L3" s="175">
        <f t="shared" si="0"/>
        <v>5.3200146162873532</v>
      </c>
      <c r="M3" s="175">
        <f t="shared" si="0"/>
        <v>5.2609041995161512</v>
      </c>
      <c r="N3" s="175">
        <f t="shared" si="0"/>
        <v>5.3892046302881242</v>
      </c>
      <c r="O3" s="175">
        <f t="shared" si="0"/>
        <v>5.659979118757791</v>
      </c>
      <c r="P3" s="175">
        <f t="shared" si="0"/>
        <v>5.8640769859174604</v>
      </c>
      <c r="Q3" s="175">
        <f t="shared" si="0"/>
        <v>5.8899559656825833</v>
      </c>
      <c r="R3" s="175">
        <f t="shared" si="0"/>
        <v>5.9691102617086464</v>
      </c>
      <c r="S3" s="175">
        <f t="shared" si="0"/>
        <v>6.2655723865725639</v>
      </c>
      <c r="T3" s="175">
        <f t="shared" si="0"/>
        <v>6.3015326878896447</v>
      </c>
      <c r="U3" s="175">
        <f t="shared" si="0"/>
        <v>6.5350557456198288</v>
      </c>
      <c r="V3" s="175">
        <f t="shared" si="0"/>
        <v>6.2836876471502272</v>
      </c>
      <c r="W3" s="175">
        <f t="shared" si="0"/>
        <v>6.4806473321127926</v>
      </c>
      <c r="X3" s="175">
        <f t="shared" si="0"/>
        <v>6.4884405772987801</v>
      </c>
      <c r="Y3" s="175">
        <f t="shared" si="0"/>
        <v>6.6079757380963073</v>
      </c>
      <c r="Z3" s="175">
        <f t="shared" si="0"/>
        <v>6.6365566939855203</v>
      </c>
      <c r="AA3" s="175">
        <f t="shared" si="0"/>
        <v>6.7475543301089713</v>
      </c>
      <c r="AB3" s="175">
        <f t="shared" si="0"/>
        <v>6.8280760470655677</v>
      </c>
      <c r="AC3" s="175">
        <f t="shared" si="0"/>
        <v>6.5920869160111151</v>
      </c>
      <c r="AD3" s="175">
        <f t="shared" si="0"/>
        <v>6.2305401625401489</v>
      </c>
      <c r="AE3" s="175">
        <f t="shared" si="0"/>
        <v>6.2436921638572311</v>
      </c>
      <c r="AF3" s="175">
        <f t="shared" si="0"/>
        <v>6.205375253463707</v>
      </c>
      <c r="AG3" s="175">
        <f t="shared" si="0"/>
        <v>6.2466537804894724</v>
      </c>
      <c r="AH3" s="175">
        <f t="shared" si="0"/>
        <v>6.4275795021808122</v>
      </c>
      <c r="AI3" s="192"/>
    </row>
    <row r="4" spans="1:36">
      <c r="A4" s="164" t="s">
        <v>60</v>
      </c>
      <c r="B4" s="202">
        <v>5.8157215493585674</v>
      </c>
      <c r="C4" s="202">
        <v>5.6277078727644252</v>
      </c>
      <c r="D4" s="202">
        <v>5.3842403543295569</v>
      </c>
      <c r="E4" s="202">
        <v>5.7233981642387546</v>
      </c>
      <c r="F4" s="202">
        <v>6.0363127336994999</v>
      </c>
      <c r="G4" s="202">
        <v>6.0828962258587396</v>
      </c>
      <c r="H4" s="202">
        <v>6.1981764841262992</v>
      </c>
      <c r="I4" s="202">
        <v>6.2969558801004988</v>
      </c>
      <c r="J4" s="202">
        <v>6.2656578068981261</v>
      </c>
      <c r="K4" s="202">
        <v>6.4875208785573024</v>
      </c>
      <c r="L4" s="202">
        <v>6.6103718179081037</v>
      </c>
      <c r="M4" s="202">
        <v>6.4503336145740384</v>
      </c>
      <c r="N4" s="202">
        <v>6.7183586082118358</v>
      </c>
      <c r="O4" s="202">
        <v>7.1867280349590468</v>
      </c>
      <c r="P4" s="202">
        <v>7.4360530682573156</v>
      </c>
      <c r="Q4" s="202">
        <v>7.641737540270344</v>
      </c>
      <c r="R4" s="202">
        <v>7.9797606624030024</v>
      </c>
      <c r="S4" s="202">
        <v>8.1825697805569337</v>
      </c>
      <c r="T4" s="202">
        <v>7.9536825046678787</v>
      </c>
      <c r="U4" s="202">
        <v>8.2446006576887729</v>
      </c>
      <c r="V4" s="202">
        <v>8.1611599522299407</v>
      </c>
      <c r="W4" s="202">
        <v>8.308800218449063</v>
      </c>
      <c r="X4" s="202">
        <v>8.4431652970385755</v>
      </c>
      <c r="Y4" s="202">
        <v>8.6725992272681864</v>
      </c>
      <c r="Z4" s="202">
        <v>8.7320461213704856</v>
      </c>
      <c r="AA4" s="202">
        <v>8.641275936394651</v>
      </c>
      <c r="AB4" s="202">
        <v>8.7437552209167588</v>
      </c>
      <c r="AC4" s="202">
        <v>8.4570651115842779</v>
      </c>
      <c r="AD4" s="202">
        <v>8.0000322345288293</v>
      </c>
      <c r="AE4" s="202">
        <v>8.0751686503997941</v>
      </c>
      <c r="AF4" s="202">
        <v>8.3055669019048199</v>
      </c>
      <c r="AG4" s="202">
        <v>8.3019213990275738</v>
      </c>
      <c r="AH4" s="203">
        <v>8.5153386571470282</v>
      </c>
      <c r="AI4" s="204">
        <v>1</v>
      </c>
      <c r="AJ4" s="58">
        <v>1</v>
      </c>
    </row>
    <row r="5" spans="1:36">
      <c r="A5" s="165" t="s">
        <v>61</v>
      </c>
      <c r="B5" s="202">
        <v>4.3111037438732671</v>
      </c>
      <c r="C5" s="202">
        <v>4.3204507189657733</v>
      </c>
      <c r="D5" s="202">
        <v>4.3352202332010306</v>
      </c>
      <c r="E5" s="202">
        <v>4.8298049480510805</v>
      </c>
      <c r="F5" s="202">
        <v>5.0637460926004731</v>
      </c>
      <c r="G5" s="202">
        <v>5.403074095998341</v>
      </c>
      <c r="H5" s="202">
        <v>5.8323490202907919</v>
      </c>
      <c r="I5" s="202">
        <v>5.8061445521113981</v>
      </c>
      <c r="J5" s="202">
        <v>6.028481972566575</v>
      </c>
      <c r="K5" s="202">
        <v>5.8802610661599131</v>
      </c>
      <c r="L5" s="202">
        <v>5.8110697065787447</v>
      </c>
      <c r="M5" s="202">
        <v>5.7591404851422503</v>
      </c>
      <c r="N5" s="202">
        <v>5.7418059653105651</v>
      </c>
      <c r="O5" s="202">
        <v>5.9389435464721849</v>
      </c>
      <c r="P5" s="202">
        <v>5.7468853754757774</v>
      </c>
      <c r="Q5" s="202">
        <v>5.5523490199647689</v>
      </c>
      <c r="R5" s="202">
        <v>5.6863083400668346</v>
      </c>
      <c r="S5" s="202">
        <v>5.7913890825557326</v>
      </c>
      <c r="T5" s="202">
        <v>5.8948699653769765</v>
      </c>
      <c r="U5" s="202">
        <v>6.0931471666455126</v>
      </c>
      <c r="V5" s="202">
        <v>5.9225671290024087</v>
      </c>
      <c r="W5" s="202">
        <v>6.0087695350316421</v>
      </c>
      <c r="X5" s="202">
        <v>6.2199327189921512</v>
      </c>
      <c r="Y5" s="202">
        <v>6.4828919894416144</v>
      </c>
      <c r="Z5" s="202">
        <v>6.732500814368791</v>
      </c>
      <c r="AA5" s="202">
        <v>7.0938141121985181</v>
      </c>
      <c r="AB5" s="202">
        <v>7.2255401661944134</v>
      </c>
      <c r="AC5" s="202">
        <v>7.2503008395807198</v>
      </c>
      <c r="AD5" s="202">
        <v>7.0620260940720696</v>
      </c>
      <c r="AE5" s="202">
        <v>7.1762729060641322</v>
      </c>
      <c r="AF5" s="202">
        <v>7.0271367636711917</v>
      </c>
      <c r="AG5" s="202">
        <v>6.6828523241307947</v>
      </c>
      <c r="AH5" s="203">
        <v>6.8554317237740072</v>
      </c>
      <c r="AI5" s="190">
        <v>3</v>
      </c>
      <c r="AJ5" s="58">
        <v>3</v>
      </c>
    </row>
    <row r="6" spans="1:36">
      <c r="A6" s="165" t="s">
        <v>62</v>
      </c>
      <c r="B6" s="202">
        <v>4.377410338317981</v>
      </c>
      <c r="C6" s="202">
        <v>4.1772164339432676</v>
      </c>
      <c r="D6" s="202">
        <v>3.8886251026002596</v>
      </c>
      <c r="E6" s="202">
        <v>4.4979084301458601</v>
      </c>
      <c r="F6" s="202">
        <v>4.3006957046067704</v>
      </c>
      <c r="G6" s="202">
        <v>4.4804608283865095</v>
      </c>
      <c r="H6" s="202">
        <v>4.288912562600566</v>
      </c>
      <c r="I6" s="202">
        <v>4.339195344272671</v>
      </c>
      <c r="J6" s="202">
        <v>4.5357474577040415</v>
      </c>
      <c r="K6" s="202">
        <v>4.8333388328755165</v>
      </c>
      <c r="L6" s="202">
        <v>4.7490142160874713</v>
      </c>
      <c r="M6" s="202">
        <v>4.853809441033226</v>
      </c>
      <c r="N6" s="202">
        <v>4.980351649504251</v>
      </c>
      <c r="O6" s="202">
        <v>5.3096904404534619</v>
      </c>
      <c r="P6" s="202">
        <v>5.4306045430439127</v>
      </c>
      <c r="Q6" s="202">
        <v>5.3508580254837241</v>
      </c>
      <c r="R6" s="202">
        <v>5.586159643451917</v>
      </c>
      <c r="S6" s="202">
        <v>6.0264971984041615</v>
      </c>
      <c r="T6" s="202">
        <v>5.6285528021105726</v>
      </c>
      <c r="U6" s="202">
        <v>5.9014567855371611</v>
      </c>
      <c r="V6" s="202">
        <v>5.5541407415931596</v>
      </c>
      <c r="W6" s="202">
        <v>5.7166283584391921</v>
      </c>
      <c r="X6" s="202">
        <v>5.5866629502907799</v>
      </c>
      <c r="Y6" s="202">
        <v>5.5970716623774015</v>
      </c>
      <c r="Z6" s="202">
        <v>5.573950415482618</v>
      </c>
      <c r="AA6" s="202">
        <v>5.6682171744480625</v>
      </c>
      <c r="AB6" s="202">
        <v>5.8215649794181488</v>
      </c>
      <c r="AC6" s="202">
        <v>5.6035083310799676</v>
      </c>
      <c r="AD6" s="202">
        <v>5.3315936160381261</v>
      </c>
      <c r="AE6" s="202">
        <v>5.331002112084442</v>
      </c>
      <c r="AF6" s="202">
        <v>5.2508274688718792</v>
      </c>
      <c r="AG6" s="202">
        <v>5.5535184406982765</v>
      </c>
      <c r="AH6" s="203">
        <v>5.6952629902330658</v>
      </c>
      <c r="AI6" s="190">
        <v>8</v>
      </c>
      <c r="AJ6" s="58">
        <v>8</v>
      </c>
    </row>
    <row r="7" spans="1:36">
      <c r="A7" s="165" t="s">
        <v>63</v>
      </c>
      <c r="B7" s="202">
        <v>3.7559582798232705</v>
      </c>
      <c r="C7" s="202">
        <v>3.6604050710759224</v>
      </c>
      <c r="D7" s="202">
        <v>3.4944430406654718</v>
      </c>
      <c r="E7" s="202">
        <v>4.1559659051722777</v>
      </c>
      <c r="F7" s="202">
        <v>4.4853016625281654</v>
      </c>
      <c r="G7" s="202">
        <v>4.9594213392725104</v>
      </c>
      <c r="H7" s="202">
        <v>5.059396505067248</v>
      </c>
      <c r="I7" s="202">
        <v>5.6656801567609527</v>
      </c>
      <c r="J7" s="202">
        <v>5.6537740747229313</v>
      </c>
      <c r="K7" s="202">
        <v>5.5358658527013658</v>
      </c>
      <c r="L7" s="202">
        <v>5.3811789489723694</v>
      </c>
      <c r="M7" s="202">
        <v>5.4761120352461949</v>
      </c>
      <c r="N7" s="202">
        <v>5.723861471326483</v>
      </c>
      <c r="O7" s="202">
        <v>6.0156746656491578</v>
      </c>
      <c r="P7" s="202">
        <v>6.2735304044853217</v>
      </c>
      <c r="Q7" s="202">
        <v>6.1225493012660666</v>
      </c>
      <c r="R7" s="202">
        <v>6.0992972371293064</v>
      </c>
      <c r="S7" s="202">
        <v>6.4693062478233321</v>
      </c>
      <c r="T7" s="202">
        <v>6.7674044654912358</v>
      </c>
      <c r="U7" s="202">
        <v>6.7934967351690974</v>
      </c>
      <c r="V7" s="202">
        <v>6.5503571711496278</v>
      </c>
      <c r="W7" s="202">
        <v>6.9090079963448945</v>
      </c>
      <c r="X7" s="202">
        <v>6.9805121949033833</v>
      </c>
      <c r="Y7" s="202">
        <v>7.0524674276794697</v>
      </c>
      <c r="Z7" s="202">
        <v>7.0436030069893691</v>
      </c>
      <c r="AA7" s="202">
        <v>7.0817307636084479</v>
      </c>
      <c r="AB7" s="202">
        <v>7.0967250047394508</v>
      </c>
      <c r="AC7" s="202">
        <v>6.8291132835164374</v>
      </c>
      <c r="AD7" s="202">
        <v>6.6418965062162671</v>
      </c>
      <c r="AE7" s="202">
        <v>6.5814441100724368</v>
      </c>
      <c r="AF7" s="202">
        <v>6.4282994003088305</v>
      </c>
      <c r="AG7" s="202">
        <v>6.1813455158019437</v>
      </c>
      <c r="AH7" s="203">
        <v>6.6145234317995829</v>
      </c>
      <c r="AI7" s="190" t="s">
        <v>178</v>
      </c>
      <c r="AJ7" s="58">
        <v>4</v>
      </c>
    </row>
    <row r="8" spans="1:36">
      <c r="A8" s="167" t="s">
        <v>64</v>
      </c>
      <c r="B8" s="203">
        <v>1.9036320045574684</v>
      </c>
      <c r="C8" s="203">
        <v>2.1300658295908619</v>
      </c>
      <c r="D8" s="203">
        <v>1.8194210689892305</v>
      </c>
      <c r="E8" s="203">
        <v>2.1434985104097004</v>
      </c>
      <c r="F8" s="203">
        <v>2.6898497961078327</v>
      </c>
      <c r="G8" s="203">
        <v>2.79016519288936</v>
      </c>
      <c r="H8" s="203">
        <v>3.3302437102660876</v>
      </c>
      <c r="I8" s="203">
        <v>3.636142789470918</v>
      </c>
      <c r="J8" s="203">
        <v>3.8926464084666086</v>
      </c>
      <c r="K8" s="203">
        <v>4.0216898584069973</v>
      </c>
      <c r="L8" s="203">
        <v>4.0567462423030944</v>
      </c>
      <c r="M8" s="203">
        <v>3.7041245496470196</v>
      </c>
      <c r="N8" s="203">
        <v>3.9994897012015138</v>
      </c>
      <c r="O8" s="203">
        <v>4.2745508873820857</v>
      </c>
      <c r="P8" s="203">
        <v>4.6037823924700589</v>
      </c>
      <c r="Q8" s="203">
        <v>4.6874693921810975</v>
      </c>
      <c r="R8" s="203">
        <v>4.4899988969043862</v>
      </c>
      <c r="S8" s="203">
        <v>4.7873816839511045</v>
      </c>
      <c r="T8" s="203">
        <v>5.1103467811916907</v>
      </c>
      <c r="U8" s="203">
        <v>5.3308420462277004</v>
      </c>
      <c r="V8" s="203">
        <v>5.007688414061966</v>
      </c>
      <c r="W8" s="203">
        <v>5.1908196302529417</v>
      </c>
      <c r="X8" s="203">
        <v>5.1467143646018414</v>
      </c>
      <c r="Y8" s="203">
        <v>5.4114081438918218</v>
      </c>
      <c r="Z8" s="203">
        <v>5.6315498201065379</v>
      </c>
      <c r="AA8" s="203">
        <v>5.9934139189781002</v>
      </c>
      <c r="AB8" s="203">
        <v>5.8406643531534428</v>
      </c>
      <c r="AC8" s="203">
        <v>5.3191452932678205</v>
      </c>
      <c r="AD8" s="203">
        <v>4.7993379773267577</v>
      </c>
      <c r="AE8" s="203">
        <v>4.6542997268608728</v>
      </c>
      <c r="AF8" s="203">
        <v>4.8591796745690523</v>
      </c>
      <c r="AG8" s="203">
        <v>5.3000637926724172</v>
      </c>
      <c r="AH8" s="203">
        <v>5.2974925203875776</v>
      </c>
      <c r="AI8" s="190" t="s">
        <v>336</v>
      </c>
      <c r="AJ8" s="58">
        <v>10</v>
      </c>
    </row>
    <row r="9" spans="1:36">
      <c r="A9" s="165" t="s">
        <v>65</v>
      </c>
      <c r="B9" s="202">
        <v>4.2019979767964655</v>
      </c>
      <c r="C9" s="202">
        <v>4.1413156448426465</v>
      </c>
      <c r="D9" s="202">
        <v>3.9519920602654941</v>
      </c>
      <c r="E9" s="202">
        <v>4.6459623450261418</v>
      </c>
      <c r="F9" s="202">
        <v>4.6029098186134014</v>
      </c>
      <c r="G9" s="202">
        <v>5.169736048820373</v>
      </c>
      <c r="H9" s="202">
        <v>5.3251736761012216</v>
      </c>
      <c r="I9" s="202">
        <v>5.6819264526930224</v>
      </c>
      <c r="J9" s="202">
        <v>5.5565276802957611</v>
      </c>
      <c r="K9" s="202">
        <v>5.8626680336050869</v>
      </c>
      <c r="L9" s="202">
        <v>5.8882469571084615</v>
      </c>
      <c r="M9" s="202">
        <v>5.6083789685133283</v>
      </c>
      <c r="N9" s="202">
        <v>5.6860883617636135</v>
      </c>
      <c r="O9" s="202">
        <v>5.9581650488721323</v>
      </c>
      <c r="P9" s="202">
        <v>6.4080042070772736</v>
      </c>
      <c r="Q9" s="202">
        <v>6.460501162939992</v>
      </c>
      <c r="R9" s="202">
        <v>6.5262637614705339</v>
      </c>
      <c r="S9" s="202">
        <v>6.7482064468447645</v>
      </c>
      <c r="T9" s="202">
        <v>6.9139537723127562</v>
      </c>
      <c r="U9" s="202">
        <v>7.1089277206595254</v>
      </c>
      <c r="V9" s="202">
        <v>6.7596610816616147</v>
      </c>
      <c r="W9" s="202">
        <v>7.120235966762773</v>
      </c>
      <c r="X9" s="202">
        <v>7.0591683696324905</v>
      </c>
      <c r="Y9" s="202">
        <v>7.126068490465884</v>
      </c>
      <c r="Z9" s="202">
        <v>7.0657161353305389</v>
      </c>
      <c r="AA9" s="202">
        <v>7.0771094168211022</v>
      </c>
      <c r="AB9" s="202">
        <v>7.0390466757363113</v>
      </c>
      <c r="AC9" s="202">
        <v>6.8240858308403274</v>
      </c>
      <c r="AD9" s="202">
        <v>6.3372444838662529</v>
      </c>
      <c r="AE9" s="202">
        <v>6.3780442943331321</v>
      </c>
      <c r="AF9" s="202">
        <v>6.2463397101154472</v>
      </c>
      <c r="AG9" s="202">
        <v>6.4625815761252241</v>
      </c>
      <c r="AH9" s="203">
        <v>6.5976880250707524</v>
      </c>
      <c r="AI9" s="190" t="s">
        <v>178</v>
      </c>
      <c r="AJ9" s="58">
        <v>5</v>
      </c>
    </row>
    <row r="10" spans="1:36">
      <c r="A10" s="165" t="s">
        <v>66</v>
      </c>
      <c r="B10" s="202">
        <v>6.0826590323151422</v>
      </c>
      <c r="C10" s="202">
        <v>5.9895183779953589</v>
      </c>
      <c r="D10" s="202">
        <v>6.1334087977567604</v>
      </c>
      <c r="E10" s="202">
        <v>6.3210362628392005</v>
      </c>
      <c r="F10" s="202">
        <v>6.3344753462824679</v>
      </c>
      <c r="G10" s="202">
        <v>6.630581544399198</v>
      </c>
      <c r="H10" s="202">
        <v>6.5894555313070624</v>
      </c>
      <c r="I10" s="202">
        <v>6.7333710441531025</v>
      </c>
      <c r="J10" s="202">
        <v>6.8744643288652831</v>
      </c>
      <c r="K10" s="202">
        <v>6.749011570065945</v>
      </c>
      <c r="L10" s="202">
        <v>6.4298449378531979</v>
      </c>
      <c r="M10" s="202">
        <v>6.2311932241199806</v>
      </c>
      <c r="N10" s="202">
        <v>6.2048631141885577</v>
      </c>
      <c r="O10" s="202">
        <v>6.29245703798333</v>
      </c>
      <c r="P10" s="202">
        <v>6.4347375427513249</v>
      </c>
      <c r="Q10" s="202">
        <v>6.6332646844731045</v>
      </c>
      <c r="R10" s="202">
        <v>6.8540452426871346</v>
      </c>
      <c r="S10" s="202">
        <v>7.1804914009072993</v>
      </c>
      <c r="T10" s="202">
        <v>7.4267723707606637</v>
      </c>
      <c r="U10" s="202">
        <v>7.6756463102532164</v>
      </c>
      <c r="V10" s="202">
        <v>7.5647139034524544</v>
      </c>
      <c r="W10" s="202">
        <v>7.6098224590205943</v>
      </c>
      <c r="X10" s="202">
        <v>7.5880892872281391</v>
      </c>
      <c r="Y10" s="202">
        <v>7.6857888753568782</v>
      </c>
      <c r="Z10" s="202">
        <v>7.516402945232362</v>
      </c>
      <c r="AA10" s="202">
        <v>7.6126215052515533</v>
      </c>
      <c r="AB10" s="202">
        <v>7.6332744109626169</v>
      </c>
      <c r="AC10" s="202">
        <v>7.3474549102933047</v>
      </c>
      <c r="AD10" s="202">
        <v>7.0136527654267482</v>
      </c>
      <c r="AE10" s="202">
        <v>6.9311380833144298</v>
      </c>
      <c r="AF10" s="202">
        <v>6.9211398239767448</v>
      </c>
      <c r="AG10" s="202">
        <v>7.0275756163904504</v>
      </c>
      <c r="AH10" s="203">
        <v>7.243224536874318</v>
      </c>
      <c r="AI10" s="190">
        <v>2</v>
      </c>
      <c r="AJ10" s="58">
        <v>2</v>
      </c>
    </row>
    <row r="11" spans="1:36">
      <c r="A11" s="165" t="s">
        <v>67</v>
      </c>
      <c r="B11" s="202">
        <v>4.3270592192576123</v>
      </c>
      <c r="C11" s="202">
        <v>4.3807444364430665</v>
      </c>
      <c r="D11" s="202">
        <v>4.447204042430875</v>
      </c>
      <c r="E11" s="202">
        <v>5.1934993532326574</v>
      </c>
      <c r="F11" s="202">
        <v>5.3341136129945275</v>
      </c>
      <c r="G11" s="202">
        <v>5.5380231768280224</v>
      </c>
      <c r="H11" s="202">
        <v>5.7214193252058481</v>
      </c>
      <c r="I11" s="202">
        <v>5.9419940940623848</v>
      </c>
      <c r="J11" s="202">
        <v>5.7907737851743617</v>
      </c>
      <c r="K11" s="202">
        <v>5.7473656304562937</v>
      </c>
      <c r="L11" s="202">
        <v>5.6276161344318965</v>
      </c>
      <c r="M11" s="202">
        <v>5.9209687594735803</v>
      </c>
      <c r="N11" s="202">
        <v>6.2341433996891311</v>
      </c>
      <c r="O11" s="202">
        <v>6.2647861790373343</v>
      </c>
      <c r="P11" s="202">
        <v>6.7566008997681797</v>
      </c>
      <c r="Q11" s="202">
        <v>6.7624185987329879</v>
      </c>
      <c r="R11" s="202">
        <v>6.7096081319941492</v>
      </c>
      <c r="S11" s="202">
        <v>7.0963667588193502</v>
      </c>
      <c r="T11" s="202">
        <v>7.0079141931592899</v>
      </c>
      <c r="U11" s="202">
        <v>7.2485407563368272</v>
      </c>
      <c r="V11" s="202">
        <v>7.0948860221144558</v>
      </c>
      <c r="W11" s="202">
        <v>7.2916128440207997</v>
      </c>
      <c r="X11" s="202">
        <v>7.2516782975699927</v>
      </c>
      <c r="Y11" s="202">
        <v>6.9810689778591</v>
      </c>
      <c r="Z11" s="202">
        <v>7.0204346775365751</v>
      </c>
      <c r="AA11" s="202">
        <v>7.3143285873349262</v>
      </c>
      <c r="AB11" s="202">
        <v>7.3578412643733406</v>
      </c>
      <c r="AC11" s="202">
        <v>7.0057101794981458</v>
      </c>
      <c r="AD11" s="202">
        <v>6.5221301128527029</v>
      </c>
      <c r="AE11" s="202">
        <v>6.5396192343512114</v>
      </c>
      <c r="AF11" s="202">
        <v>6.3073119454984043</v>
      </c>
      <c r="AG11" s="202">
        <v>6.1855434467870269</v>
      </c>
      <c r="AH11" s="203">
        <v>6.262994012790986</v>
      </c>
      <c r="AI11" s="190">
        <v>6</v>
      </c>
      <c r="AJ11" s="58">
        <v>6</v>
      </c>
    </row>
    <row r="12" spans="1:36">
      <c r="A12" s="165" t="s">
        <v>68</v>
      </c>
      <c r="B12" s="202">
        <v>3.04085371695153</v>
      </c>
      <c r="C12" s="202">
        <v>2.8996198448759469</v>
      </c>
      <c r="D12" s="202">
        <v>3.1643523725348657</v>
      </c>
      <c r="E12" s="202">
        <v>3.6285574192132874</v>
      </c>
      <c r="F12" s="202">
        <v>3.8490101365011622</v>
      </c>
      <c r="G12" s="202">
        <v>4.195639289525424</v>
      </c>
      <c r="H12" s="202">
        <v>4.0955333168444117</v>
      </c>
      <c r="I12" s="202">
        <v>4.2357114081152085</v>
      </c>
      <c r="J12" s="202">
        <v>4.2192593172940676</v>
      </c>
      <c r="K12" s="202">
        <v>4.3734327248482954</v>
      </c>
      <c r="L12" s="202">
        <v>4.0715748483750014</v>
      </c>
      <c r="M12" s="202">
        <v>3.9861430153321833</v>
      </c>
      <c r="N12" s="202">
        <v>4.0197400920097417</v>
      </c>
      <c r="O12" s="202">
        <v>4.3251561071031892</v>
      </c>
      <c r="P12" s="202">
        <v>4.426340509974275</v>
      </c>
      <c r="Q12" s="202">
        <v>4.4355448087816862</v>
      </c>
      <c r="R12" s="202">
        <v>4.4982077439605392</v>
      </c>
      <c r="S12" s="202">
        <v>4.8846036670035451</v>
      </c>
      <c r="T12" s="202">
        <v>5.0538067965622409</v>
      </c>
      <c r="U12" s="202">
        <v>5.4107970060169137</v>
      </c>
      <c r="V12" s="202">
        <v>5.0371727324462512</v>
      </c>
      <c r="W12" s="202">
        <v>5.2614478245147618</v>
      </c>
      <c r="X12" s="202">
        <v>5.2218524991499509</v>
      </c>
      <c r="Y12" s="202">
        <v>5.4865290243267806</v>
      </c>
      <c r="Z12" s="202">
        <v>5.4851524195846251</v>
      </c>
      <c r="AA12" s="202">
        <v>5.5617016884983173</v>
      </c>
      <c r="AB12" s="202">
        <v>5.7750998113343526</v>
      </c>
      <c r="AC12" s="202">
        <v>5.579981013514538</v>
      </c>
      <c r="AD12" s="202">
        <v>5.3693224929702081</v>
      </c>
      <c r="AE12" s="202">
        <v>5.3890826869101227</v>
      </c>
      <c r="AF12" s="202">
        <v>5.2195477819131986</v>
      </c>
      <c r="AG12" s="202">
        <v>5.1885101714839879</v>
      </c>
      <c r="AH12" s="203">
        <v>5.3431852551267518</v>
      </c>
      <c r="AI12" s="190" t="s">
        <v>336</v>
      </c>
      <c r="AJ12" s="58">
        <v>9</v>
      </c>
    </row>
    <row r="13" spans="1:36">
      <c r="A13" s="166" t="s">
        <v>69</v>
      </c>
      <c r="B13" s="205">
        <v>3.216078845940531</v>
      </c>
      <c r="C13" s="205">
        <v>3.2119618665787741</v>
      </c>
      <c r="D13" s="205">
        <v>3.3364663950678803</v>
      </c>
      <c r="E13" s="205">
        <v>3.807958688575042</v>
      </c>
      <c r="F13" s="205">
        <v>4.0082441044585613</v>
      </c>
      <c r="G13" s="205">
        <v>4.2958604525066226</v>
      </c>
      <c r="H13" s="205">
        <v>4.2421390164523096</v>
      </c>
      <c r="I13" s="205">
        <v>4.5296952886017356</v>
      </c>
      <c r="J13" s="205">
        <v>4.619968982801673</v>
      </c>
      <c r="K13" s="205">
        <v>4.6184086323839093</v>
      </c>
      <c r="L13" s="205">
        <v>4.5744823532551946</v>
      </c>
      <c r="M13" s="205">
        <v>4.6188379020797017</v>
      </c>
      <c r="N13" s="205">
        <v>4.58334393967555</v>
      </c>
      <c r="O13" s="205">
        <v>5.0336392396659821</v>
      </c>
      <c r="P13" s="205">
        <v>5.1242309158711619</v>
      </c>
      <c r="Q13" s="205">
        <v>5.2528671227320691</v>
      </c>
      <c r="R13" s="205">
        <v>5.2614529570186548</v>
      </c>
      <c r="S13" s="205">
        <v>5.4889115988594162</v>
      </c>
      <c r="T13" s="205">
        <v>5.2580232272631351</v>
      </c>
      <c r="U13" s="205">
        <v>5.5431022716635709</v>
      </c>
      <c r="V13" s="205">
        <v>5.1845293237903878</v>
      </c>
      <c r="W13" s="205">
        <v>5.3893284882912793</v>
      </c>
      <c r="X13" s="205">
        <v>5.3866297935804957</v>
      </c>
      <c r="Y13" s="205">
        <v>5.5838635622959343</v>
      </c>
      <c r="Z13" s="205">
        <v>5.5642105838532885</v>
      </c>
      <c r="AA13" s="205">
        <v>5.431330197556032</v>
      </c>
      <c r="AB13" s="205">
        <v>5.7472485838268383</v>
      </c>
      <c r="AC13" s="205">
        <v>5.704504366935617</v>
      </c>
      <c r="AD13" s="205">
        <v>5.2281653421035328</v>
      </c>
      <c r="AE13" s="205">
        <v>5.3808498341817348</v>
      </c>
      <c r="AF13" s="205">
        <v>5.4884030638074934</v>
      </c>
      <c r="AG13" s="205">
        <v>5.5826255217770155</v>
      </c>
      <c r="AH13" s="205">
        <v>5.850653868604053</v>
      </c>
      <c r="AI13" s="191">
        <v>7</v>
      </c>
      <c r="AJ13" s="58">
        <v>7</v>
      </c>
    </row>
    <row r="14" spans="1:36">
      <c r="AI14" s="201"/>
    </row>
    <row r="15" spans="1:36">
      <c r="A15" s="62"/>
      <c r="AI15" s="201"/>
    </row>
    <row r="16" spans="1:36">
      <c r="AI16" s="201"/>
    </row>
    <row r="17" spans="35:35">
      <c r="AI17" s="201"/>
    </row>
    <row r="18" spans="35:35">
      <c r="AI18" s="201"/>
    </row>
    <row r="19" spans="35:35">
      <c r="AI19" s="201"/>
    </row>
    <row r="20" spans="35:35">
      <c r="AI20" s="201"/>
    </row>
    <row r="21" spans="35:35">
      <c r="AI21" s="201"/>
    </row>
    <row r="22" spans="35:35">
      <c r="AI22" s="201"/>
    </row>
    <row r="23" spans="35:35">
      <c r="AI23" s="201"/>
    </row>
    <row r="24" spans="35:35">
      <c r="AI24" s="201"/>
    </row>
    <row r="25" spans="35:35">
      <c r="AI25" s="201"/>
    </row>
    <row r="26" spans="35:35">
      <c r="AI26" s="201"/>
    </row>
    <row r="27" spans="35:35">
      <c r="AI27" s="201"/>
    </row>
    <row r="28" spans="35:35">
      <c r="AI28" s="201"/>
    </row>
    <row r="29" spans="35:35">
      <c r="AI29" s="201"/>
    </row>
    <row r="30" spans="35:35">
      <c r="AI30" s="201"/>
    </row>
    <row r="31" spans="35:35">
      <c r="AI31" s="201"/>
    </row>
    <row r="32" spans="35:35">
      <c r="AI32" s="201"/>
    </row>
    <row r="33" spans="35:35">
      <c r="AI33" s="201"/>
    </row>
    <row r="34" spans="35:35">
      <c r="AI34" s="201"/>
    </row>
    <row r="35" spans="35:35">
      <c r="AI35" s="201"/>
    </row>
    <row r="36" spans="35:35">
      <c r="AI36" s="201"/>
    </row>
  </sheetData>
  <sortState ref="A3:AJ12">
    <sortCondition ref="A3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B3" sqref="B3:M35"/>
    </sheetView>
  </sheetViews>
  <sheetFormatPr baseColWidth="10" defaultColWidth="8.83203125" defaultRowHeight="14" x14ac:dyDescent="0"/>
  <cols>
    <col min="1" max="1" width="27.83203125" style="58" customWidth="1"/>
    <col min="2" max="11" width="5.6640625" style="81" customWidth="1"/>
    <col min="12" max="12" width="5.6640625" style="201" customWidth="1"/>
    <col min="13" max="13" width="8.83203125" style="81"/>
    <col min="14" max="16384" width="8.83203125" style="58"/>
  </cols>
  <sheetData>
    <row r="1" spans="1:13">
      <c r="A1" s="58" t="s">
        <v>379</v>
      </c>
    </row>
    <row r="2" spans="1:13" ht="42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88" t="s">
        <v>369</v>
      </c>
    </row>
    <row r="3" spans="1:13">
      <c r="A3" s="79" t="s">
        <v>356</v>
      </c>
      <c r="B3" s="175">
        <f>AVERAGE(B4:B35)</f>
        <v>6.1516603088593502</v>
      </c>
      <c r="C3" s="175">
        <f t="shared" ref="C3:L3" si="0">AVERAGE(C4:C35)</f>
        <v>6.1670027552292126</v>
      </c>
      <c r="D3" s="175">
        <f t="shared" si="0"/>
        <v>6.3626660719368298</v>
      </c>
      <c r="E3" s="175">
        <f t="shared" si="0"/>
        <v>6.3617427587541959</v>
      </c>
      <c r="F3" s="175">
        <f t="shared" si="0"/>
        <v>6.4608528916295365</v>
      </c>
      <c r="G3" s="175">
        <f t="shared" si="0"/>
        <v>6.5061861059579638</v>
      </c>
      <c r="H3" s="175">
        <f t="shared" si="0"/>
        <v>6.4862265172924234</v>
      </c>
      <c r="I3" s="175">
        <f t="shared" si="0"/>
        <v>6.6749833277820114</v>
      </c>
      <c r="J3" s="175">
        <f t="shared" si="0"/>
        <v>6.690903053332935</v>
      </c>
      <c r="K3" s="175">
        <f t="shared" si="0"/>
        <v>6.7652697121392151</v>
      </c>
      <c r="L3" s="175">
        <f t="shared" si="0"/>
        <v>6.5896442632366865</v>
      </c>
      <c r="M3" s="220"/>
    </row>
    <row r="4" spans="1:13">
      <c r="A4" s="164" t="s">
        <v>151</v>
      </c>
      <c r="B4" s="202">
        <v>5.6975994582788703</v>
      </c>
      <c r="C4" s="202">
        <v>5.5985495575561783</v>
      </c>
      <c r="D4" s="202">
        <v>5.8983321953098624</v>
      </c>
      <c r="E4" s="202">
        <v>6.0177452919374064</v>
      </c>
      <c r="F4" s="202">
        <v>6.1828882336034132</v>
      </c>
      <c r="G4" s="202">
        <v>6.1989891452288175</v>
      </c>
      <c r="H4" s="202">
        <v>6.084620608577783</v>
      </c>
      <c r="I4" s="202">
        <v>6.3021030473059616</v>
      </c>
      <c r="J4" s="202">
        <v>6.1351260719884761</v>
      </c>
      <c r="K4" s="202">
        <v>6.4449152009287403</v>
      </c>
      <c r="L4" s="203">
        <v>6.6656720158358835</v>
      </c>
      <c r="M4" s="190" t="s">
        <v>312</v>
      </c>
    </row>
    <row r="5" spans="1:13">
      <c r="A5" s="165" t="s">
        <v>153</v>
      </c>
      <c r="B5" s="202">
        <v>8.1822154402856171</v>
      </c>
      <c r="C5" s="202">
        <v>8.2800163678999805</v>
      </c>
      <c r="D5" s="202">
        <v>8.0424765092384263</v>
      </c>
      <c r="E5" s="202">
        <v>8.0310327039810332</v>
      </c>
      <c r="F5" s="202">
        <v>8.1467234913135496</v>
      </c>
      <c r="G5" s="202">
        <v>8.1897103899471606</v>
      </c>
      <c r="H5" s="202">
        <v>8.1532213319174911</v>
      </c>
      <c r="I5" s="202">
        <v>8.2221539647762327</v>
      </c>
      <c r="J5" s="202">
        <v>8.2244143632656925</v>
      </c>
      <c r="K5" s="202">
        <v>8.2197515539433201</v>
      </c>
      <c r="L5" s="203">
        <v>7.9223005196172425</v>
      </c>
      <c r="M5" s="190" t="s">
        <v>205</v>
      </c>
    </row>
    <row r="6" spans="1:13">
      <c r="A6" s="165" t="s">
        <v>160</v>
      </c>
      <c r="B6" s="202">
        <v>5.1001671173613516</v>
      </c>
      <c r="C6" s="202">
        <v>5.2149860086501647</v>
      </c>
      <c r="D6" s="202">
        <v>5.8803987300452008</v>
      </c>
      <c r="E6" s="202">
        <v>5.8105955427372189</v>
      </c>
      <c r="F6" s="202">
        <v>6.159104746967075</v>
      </c>
      <c r="G6" s="202">
        <v>6.3162692451395754</v>
      </c>
      <c r="H6" s="202">
        <v>6.047806047398363</v>
      </c>
      <c r="I6" s="202">
        <v>6.34190163051694</v>
      </c>
      <c r="J6" s="202">
        <v>6.6424024680387248</v>
      </c>
      <c r="K6" s="202">
        <v>6.432843528984626</v>
      </c>
      <c r="L6" s="203">
        <v>6.4060953168577264</v>
      </c>
      <c r="M6" s="190" t="s">
        <v>206</v>
      </c>
    </row>
    <row r="7" spans="1:13">
      <c r="A7" s="165" t="s">
        <v>154</v>
      </c>
      <c r="B7" s="202">
        <v>5.4309772649924808</v>
      </c>
      <c r="C7" s="202">
        <v>5.7933905643842678</v>
      </c>
      <c r="D7" s="202">
        <v>5.6583405064097549</v>
      </c>
      <c r="E7" s="202">
        <v>5.7682058668070821</v>
      </c>
      <c r="F7" s="202">
        <v>5.7304378887829523</v>
      </c>
      <c r="G7" s="202">
        <v>5.7959168870920275</v>
      </c>
      <c r="H7" s="202">
        <v>6.0410042359183622</v>
      </c>
      <c r="I7" s="202">
        <v>6.1571534469034717</v>
      </c>
      <c r="J7" s="202">
        <v>6.3943387723584211</v>
      </c>
      <c r="K7" s="202">
        <v>6.4336409978528151</v>
      </c>
      <c r="L7" s="203">
        <v>6.370072475148457</v>
      </c>
      <c r="M7" s="190" t="s">
        <v>206</v>
      </c>
    </row>
    <row r="8" spans="1:13">
      <c r="A8" s="165" t="s">
        <v>147</v>
      </c>
      <c r="B8" s="202">
        <v>5.5479750261442584</v>
      </c>
      <c r="C8" s="202">
        <v>5.5928685748971239</v>
      </c>
      <c r="D8" s="202">
        <v>5.6444752741447184</v>
      </c>
      <c r="E8" s="202">
        <v>6.2788600286540008</v>
      </c>
      <c r="F8" s="202">
        <v>6.5595300575661524</v>
      </c>
      <c r="G8" s="202">
        <v>6.5096325532887809</v>
      </c>
      <c r="H8" s="202">
        <v>6.4667484239760826</v>
      </c>
      <c r="I8" s="202">
        <v>6.4916070985438159</v>
      </c>
      <c r="J8" s="202">
        <v>6.2967700440672045</v>
      </c>
      <c r="K8" s="202">
        <v>6.6606009078185728</v>
      </c>
      <c r="L8" s="203">
        <v>6.8118298989480088</v>
      </c>
      <c r="M8" s="190">
        <v>14</v>
      </c>
    </row>
    <row r="9" spans="1:13">
      <c r="A9" s="167" t="s">
        <v>175</v>
      </c>
      <c r="B9" s="203">
        <v>6.0380263362777429</v>
      </c>
      <c r="C9" s="203">
        <v>6.5182386669141446</v>
      </c>
      <c r="D9" s="203">
        <v>6.3116327352908508</v>
      </c>
      <c r="E9" s="203">
        <v>6.3498861363211914</v>
      </c>
      <c r="F9" s="203">
        <v>6.4416753833508409</v>
      </c>
      <c r="G9" s="203">
        <v>6.5952810302158698</v>
      </c>
      <c r="H9" s="203">
        <v>6.6438712173351702</v>
      </c>
      <c r="I9" s="203">
        <v>6.8038562139982917</v>
      </c>
      <c r="J9" s="203">
        <v>6.8349726501779235</v>
      </c>
      <c r="K9" s="203">
        <v>6.841149384234444</v>
      </c>
      <c r="L9" s="203">
        <v>6.6897153983060917</v>
      </c>
      <c r="M9" s="190" t="s">
        <v>312</v>
      </c>
    </row>
    <row r="10" spans="1:13">
      <c r="A10" s="165" t="s">
        <v>176</v>
      </c>
      <c r="B10" s="202">
        <v>5.158267562265852</v>
      </c>
      <c r="C10" s="202">
        <v>5.5584753563546672</v>
      </c>
      <c r="D10" s="202">
        <v>6.0596898422678978</v>
      </c>
      <c r="E10" s="202">
        <v>5.5760590509429226</v>
      </c>
      <c r="F10" s="202">
        <v>5.1507136494786101</v>
      </c>
      <c r="G10" s="202">
        <v>5.1714458375197072</v>
      </c>
      <c r="H10" s="202">
        <v>5.1506216837315835</v>
      </c>
      <c r="I10" s="202">
        <v>5.5094855096731044</v>
      </c>
      <c r="J10" s="202">
        <v>5.6442413995079788</v>
      </c>
      <c r="K10" s="202">
        <v>5.4625629784899674</v>
      </c>
      <c r="L10" s="203">
        <v>5.0632370089352543</v>
      </c>
      <c r="M10" s="190" t="s">
        <v>182</v>
      </c>
    </row>
    <row r="11" spans="1:13">
      <c r="A11" s="166" t="s">
        <v>161</v>
      </c>
      <c r="B11" s="205">
        <v>7.1844487697660213</v>
      </c>
      <c r="C11" s="205">
        <v>7.4619186043574031</v>
      </c>
      <c r="D11" s="205">
        <v>7.387151002202093</v>
      </c>
      <c r="E11" s="205">
        <v>7.9510231400044837</v>
      </c>
      <c r="F11" s="205">
        <v>8.1048471656690513</v>
      </c>
      <c r="G11" s="205">
        <v>8.1215940822744077</v>
      </c>
      <c r="H11" s="205">
        <v>7.8157706478078053</v>
      </c>
      <c r="I11" s="205">
        <v>7.4587112915428406</v>
      </c>
      <c r="J11" s="205">
        <v>7.3057382708230811</v>
      </c>
      <c r="K11" s="205">
        <v>7.6345844897463735</v>
      </c>
      <c r="L11" s="205">
        <v>7.9723877802952972</v>
      </c>
      <c r="M11" s="191">
        <v>2</v>
      </c>
    </row>
    <row r="12" spans="1:13">
      <c r="A12" s="165" t="s">
        <v>311</v>
      </c>
      <c r="B12" s="202">
        <v>7.6725854421117647</v>
      </c>
      <c r="C12" s="202">
        <v>7.8059125911137714</v>
      </c>
      <c r="D12" s="202">
        <v>7.7656290570666364</v>
      </c>
      <c r="E12" s="202">
        <v>7.8253390528205822</v>
      </c>
      <c r="F12" s="202">
        <v>7.7959617761630708</v>
      </c>
      <c r="G12" s="202">
        <v>7.9117184632808693</v>
      </c>
      <c r="H12" s="202">
        <v>7.8989124434476921</v>
      </c>
      <c r="I12" s="202">
        <v>8.1529607057184119</v>
      </c>
      <c r="J12" s="202">
        <v>8.1809088831397307</v>
      </c>
      <c r="K12" s="202">
        <v>8.2530632075900119</v>
      </c>
      <c r="L12" s="203">
        <v>8.1587935847163653</v>
      </c>
      <c r="M12" s="190">
        <v>1</v>
      </c>
    </row>
    <row r="13" spans="1:13">
      <c r="A13" s="167" t="s">
        <v>159</v>
      </c>
      <c r="B13" s="203">
        <v>5.5431570400026215</v>
      </c>
      <c r="C13" s="203">
        <v>5.0871515083146361</v>
      </c>
      <c r="D13" s="203">
        <v>5.6236762074689866</v>
      </c>
      <c r="E13" s="203">
        <v>5.6604777053577244</v>
      </c>
      <c r="F13" s="203">
        <v>5.902727697740576</v>
      </c>
      <c r="G13" s="203">
        <v>5.4518893800059507</v>
      </c>
      <c r="H13" s="203">
        <v>5.3052140961631054</v>
      </c>
      <c r="I13" s="203">
        <v>5.8368547907219748</v>
      </c>
      <c r="J13" s="203">
        <v>5.8931933330506956</v>
      </c>
      <c r="K13" s="203">
        <v>6.009151848462011</v>
      </c>
      <c r="L13" s="203">
        <v>5.9137054279256063</v>
      </c>
      <c r="M13" s="190">
        <v>24</v>
      </c>
    </row>
    <row r="14" spans="1:13">
      <c r="A14" s="165" t="s">
        <v>146</v>
      </c>
      <c r="B14" s="202">
        <v>6.9724281947884945</v>
      </c>
      <c r="C14" s="202">
        <v>6.8361763932459247</v>
      </c>
      <c r="D14" s="202">
        <v>7.246532089759846</v>
      </c>
      <c r="E14" s="202">
        <v>7.3642768280220823</v>
      </c>
      <c r="F14" s="202">
        <v>7.2702651447338971</v>
      </c>
      <c r="G14" s="202">
        <v>7.3560674916006308</v>
      </c>
      <c r="H14" s="202">
        <v>7.303959184619643</v>
      </c>
      <c r="I14" s="202">
        <v>7.5824210172960465</v>
      </c>
      <c r="J14" s="202">
        <v>7.6687236736684392</v>
      </c>
      <c r="K14" s="202">
        <v>7.6341905059403645</v>
      </c>
      <c r="L14" s="203">
        <v>7.4643343578899879</v>
      </c>
      <c r="M14" s="190">
        <v>7</v>
      </c>
    </row>
    <row r="15" spans="1:13">
      <c r="A15" s="165" t="s">
        <v>172</v>
      </c>
      <c r="B15" s="202">
        <v>4.7242177450699172</v>
      </c>
      <c r="C15" s="202">
        <v>4.6706844052414356</v>
      </c>
      <c r="D15" s="202">
        <v>4.9986644289195388</v>
      </c>
      <c r="E15" s="202">
        <v>4.8805052937314146</v>
      </c>
      <c r="F15" s="202">
        <v>5.2032605581303537</v>
      </c>
      <c r="G15" s="202">
        <v>5.1768259980285221</v>
      </c>
      <c r="H15" s="202">
        <v>5.4101609969588109</v>
      </c>
      <c r="I15" s="202">
        <v>5.5100138438172079</v>
      </c>
      <c r="J15" s="202">
        <v>5.4159778507748522</v>
      </c>
      <c r="K15" s="202">
        <v>5.3841360456051532</v>
      </c>
      <c r="L15" s="203">
        <v>4.9322457865155114</v>
      </c>
      <c r="M15" s="190">
        <v>30</v>
      </c>
    </row>
    <row r="16" spans="1:13">
      <c r="A16" s="165" t="s">
        <v>162</v>
      </c>
      <c r="B16" s="202">
        <v>6.0299696914621146</v>
      </c>
      <c r="C16" s="202">
        <v>5.5808612696998408</v>
      </c>
      <c r="D16" s="202">
        <v>6.0669557944544925</v>
      </c>
      <c r="E16" s="202">
        <v>5.7283874196617814</v>
      </c>
      <c r="F16" s="202">
        <v>5.6825841397032599</v>
      </c>
      <c r="G16" s="202">
        <v>5.7744421868827907</v>
      </c>
      <c r="H16" s="202">
        <v>5.8469453911721088</v>
      </c>
      <c r="I16" s="202">
        <v>6.1914772375016911</v>
      </c>
      <c r="J16" s="202">
        <v>6.4258579115689969</v>
      </c>
      <c r="K16" s="202">
        <v>6.4934740550851755</v>
      </c>
      <c r="L16" s="203">
        <v>6.3407190052550177</v>
      </c>
      <c r="M16" s="190">
        <v>21</v>
      </c>
    </row>
    <row r="17" spans="1:13">
      <c r="A17" s="165" t="s">
        <v>150</v>
      </c>
      <c r="B17" s="202">
        <v>7.3249160167014393</v>
      </c>
      <c r="C17" s="202">
        <v>6.9707393829695627</v>
      </c>
      <c r="D17" s="202">
        <v>7.2854417613948002</v>
      </c>
      <c r="E17" s="202">
        <v>7.1008461081539389</v>
      </c>
      <c r="F17" s="202">
        <v>7.3755107706768355</v>
      </c>
      <c r="G17" s="202">
        <v>7.2923258637942068</v>
      </c>
      <c r="H17" s="202">
        <v>7.2914243124721798</v>
      </c>
      <c r="I17" s="202">
        <v>7.6482655167219882</v>
      </c>
      <c r="J17" s="202">
        <v>7.7586354074265556</v>
      </c>
      <c r="K17" s="202">
        <v>7.6018390202568744</v>
      </c>
      <c r="L17" s="203">
        <v>7.6822705656812351</v>
      </c>
      <c r="M17" s="190" t="s">
        <v>131</v>
      </c>
    </row>
    <row r="18" spans="1:13">
      <c r="A18" s="165" t="s">
        <v>170</v>
      </c>
      <c r="B18" s="202">
        <v>7.4242152715564371</v>
      </c>
      <c r="C18" s="202">
        <v>7.4540346207651709</v>
      </c>
      <c r="D18" s="202">
        <v>7.2918340492867104</v>
      </c>
      <c r="E18" s="202">
        <v>7.4566160434023452</v>
      </c>
      <c r="F18" s="202">
        <v>7.2301688441161254</v>
      </c>
      <c r="G18" s="202">
        <v>7.4360770449125368</v>
      </c>
      <c r="H18" s="202">
        <v>7.4746707562833867</v>
      </c>
      <c r="I18" s="202">
        <v>7.8793634081019546</v>
      </c>
      <c r="J18" s="202">
        <v>7.9542983168110508</v>
      </c>
      <c r="K18" s="202">
        <v>7.9187376146063286</v>
      </c>
      <c r="L18" s="203">
        <v>7.7316296546495726</v>
      </c>
      <c r="M18" s="190" t="s">
        <v>131</v>
      </c>
    </row>
    <row r="19" spans="1:13">
      <c r="A19" s="166" t="s">
        <v>165</v>
      </c>
      <c r="B19" s="205">
        <v>6.4330104719689487</v>
      </c>
      <c r="C19" s="205">
        <v>6.4607701567058911</v>
      </c>
      <c r="D19" s="205">
        <v>7.1372655868645483</v>
      </c>
      <c r="E19" s="205">
        <v>6.8092695954847313</v>
      </c>
      <c r="F19" s="205">
        <v>6.6578078245665075</v>
      </c>
      <c r="G19" s="205">
        <v>6.6940865414817985</v>
      </c>
      <c r="H19" s="205">
        <v>6.5199567407175936</v>
      </c>
      <c r="I19" s="205">
        <v>6.4742031695291642</v>
      </c>
      <c r="J19" s="205">
        <v>6.6072940890080885</v>
      </c>
      <c r="K19" s="205">
        <v>6.5455329746897162</v>
      </c>
      <c r="L19" s="205">
        <v>6.2484612109535043</v>
      </c>
      <c r="M19" s="191">
        <v>22</v>
      </c>
    </row>
    <row r="20" spans="1:13">
      <c r="A20" s="165" t="s">
        <v>156</v>
      </c>
      <c r="B20" s="202">
        <v>7.5611772729527473</v>
      </c>
      <c r="C20" s="202">
        <v>7.6216611384820565</v>
      </c>
      <c r="D20" s="202">
        <v>7.5059577737208798</v>
      </c>
      <c r="E20" s="202">
        <v>7.3425088723770493</v>
      </c>
      <c r="F20" s="202">
        <v>7.5624809182889789</v>
      </c>
      <c r="G20" s="202">
        <v>7.7611490241458716</v>
      </c>
      <c r="H20" s="202">
        <v>7.7790982469721017</v>
      </c>
      <c r="I20" s="202">
        <v>7.894545692979281</v>
      </c>
      <c r="J20" s="202">
        <v>7.7783888114326034</v>
      </c>
      <c r="K20" s="202">
        <v>7.4857570989416908</v>
      </c>
      <c r="L20" s="203">
        <v>7.2511306357601351</v>
      </c>
      <c r="M20" s="190">
        <v>9</v>
      </c>
    </row>
    <row r="21" spans="1:13">
      <c r="A21" s="165" t="s">
        <v>174</v>
      </c>
      <c r="B21" s="202">
        <v>5.6360608829475503</v>
      </c>
      <c r="C21" s="202">
        <v>5.523608175017003</v>
      </c>
      <c r="D21" s="202">
        <v>6.2394670374915657</v>
      </c>
      <c r="E21" s="202">
        <v>5.8409200049751853</v>
      </c>
      <c r="F21" s="202">
        <v>5.4445270053066706</v>
      </c>
      <c r="G21" s="202">
        <v>5.6924586435201903</v>
      </c>
      <c r="H21" s="202">
        <v>5.8442316937974352</v>
      </c>
      <c r="I21" s="202">
        <v>6.1541948924359637</v>
      </c>
      <c r="J21" s="202">
        <v>6.0353438433509927</v>
      </c>
      <c r="K21" s="202">
        <v>6.1182907932004831</v>
      </c>
      <c r="L21" s="203">
        <v>5.8252700318068493</v>
      </c>
      <c r="M21" s="190" t="s">
        <v>136</v>
      </c>
    </row>
    <row r="22" spans="1:13">
      <c r="A22" s="165" t="s">
        <v>148</v>
      </c>
      <c r="B22" s="202">
        <v>6.6450184002274257</v>
      </c>
      <c r="C22" s="202">
        <v>6.9300815370157354</v>
      </c>
      <c r="D22" s="202">
        <v>7.0478237985767151</v>
      </c>
      <c r="E22" s="202">
        <v>7.1069450658262836</v>
      </c>
      <c r="F22" s="202">
        <v>7.2596426771814331</v>
      </c>
      <c r="G22" s="202">
        <v>7.5386487906087041</v>
      </c>
      <c r="H22" s="202">
        <v>7.6000959004784931</v>
      </c>
      <c r="I22" s="202">
        <v>7.6997076231680586</v>
      </c>
      <c r="J22" s="202">
        <v>7.7509614617620892</v>
      </c>
      <c r="K22" s="202">
        <v>7.9292755151120096</v>
      </c>
      <c r="L22" s="203">
        <v>7.8587582237371558</v>
      </c>
      <c r="M22" s="190" t="s">
        <v>205</v>
      </c>
    </row>
    <row r="23" spans="1:13">
      <c r="A23" s="167" t="s">
        <v>173</v>
      </c>
      <c r="B23" s="203">
        <v>5.7129816811807528</v>
      </c>
      <c r="C23" s="203">
        <v>5.4617153902025555</v>
      </c>
      <c r="D23" s="203">
        <v>5.5104798960062782</v>
      </c>
      <c r="E23" s="203">
        <v>5.5956052362797921</v>
      </c>
      <c r="F23" s="203">
        <v>5.9300166763223912</v>
      </c>
      <c r="G23" s="203">
        <v>5.928041142331808</v>
      </c>
      <c r="H23" s="203">
        <v>6.1028467527924946</v>
      </c>
      <c r="I23" s="203">
        <v>5.9587461916356688</v>
      </c>
      <c r="J23" s="203">
        <v>5.7310281651005868</v>
      </c>
      <c r="K23" s="203">
        <v>5.3046091307798182</v>
      </c>
      <c r="L23" s="203">
        <v>4.8375759890265799</v>
      </c>
      <c r="M23" s="190" t="s">
        <v>138</v>
      </c>
    </row>
    <row r="24" spans="1:13">
      <c r="A24" s="165" t="s">
        <v>158</v>
      </c>
      <c r="B24" s="202">
        <v>7.0409385381997582</v>
      </c>
      <c r="C24" s="202">
        <v>7.3818092759880471</v>
      </c>
      <c r="D24" s="202">
        <v>7.628185338550054</v>
      </c>
      <c r="E24" s="202">
        <v>7.2813575090254083</v>
      </c>
      <c r="F24" s="202">
        <v>6.8477224197683535</v>
      </c>
      <c r="G24" s="202">
        <v>6.9777301299455212</v>
      </c>
      <c r="H24" s="202">
        <v>7.2521729315319483</v>
      </c>
      <c r="I24" s="202">
        <v>7.3959457414867815</v>
      </c>
      <c r="J24" s="202">
        <v>7.2482970106516271</v>
      </c>
      <c r="K24" s="202">
        <v>7.1474600721647379</v>
      </c>
      <c r="L24" s="203">
        <v>7.1607921715787297</v>
      </c>
      <c r="M24" s="190" t="s">
        <v>132</v>
      </c>
    </row>
    <row r="25" spans="1:13">
      <c r="A25" s="167" t="s">
        <v>157</v>
      </c>
      <c r="B25" s="203">
        <v>6.2177138658189017</v>
      </c>
      <c r="C25" s="203">
        <v>6.5241590891068055</v>
      </c>
      <c r="D25" s="203">
        <v>6.8984686923625533</v>
      </c>
      <c r="E25" s="203">
        <v>6.7766701675572714</v>
      </c>
      <c r="F25" s="203">
        <v>7.229421799639872</v>
      </c>
      <c r="G25" s="203">
        <v>7.3530473711706152</v>
      </c>
      <c r="H25" s="203">
        <v>7.261434947141673</v>
      </c>
      <c r="I25" s="203">
        <v>7.6076101010210095</v>
      </c>
      <c r="J25" s="203">
        <v>7.9805900007575543</v>
      </c>
      <c r="K25" s="203">
        <v>7.8338452638501579</v>
      </c>
      <c r="L25" s="203">
        <v>7.406251529075881</v>
      </c>
      <c r="M25" s="190">
        <v>8</v>
      </c>
    </row>
    <row r="26" spans="1:13">
      <c r="A26" s="165" t="s">
        <v>167</v>
      </c>
      <c r="B26" s="202">
        <v>5.6889831867556575</v>
      </c>
      <c r="C26" s="202">
        <v>6.1767756694572604</v>
      </c>
      <c r="D26" s="202">
        <v>6.4666870725190932</v>
      </c>
      <c r="E26" s="202">
        <v>6.6224900487477001</v>
      </c>
      <c r="F26" s="202">
        <v>7.0257304437019288</v>
      </c>
      <c r="G26" s="202">
        <v>7.2816432500263994</v>
      </c>
      <c r="H26" s="202">
        <v>7.2044277264872276</v>
      </c>
      <c r="I26" s="202">
        <v>7.4452714150862596</v>
      </c>
      <c r="J26" s="202">
        <v>7.2714958380207877</v>
      </c>
      <c r="K26" s="202">
        <v>7.3066684780083158</v>
      </c>
      <c r="L26" s="203">
        <v>7.1665042569373059</v>
      </c>
      <c r="M26" s="190" t="s">
        <v>132</v>
      </c>
    </row>
    <row r="27" spans="1:13">
      <c r="A27" s="166" t="s">
        <v>155</v>
      </c>
      <c r="B27" s="205">
        <v>5.8113047704366529</v>
      </c>
      <c r="C27" s="205">
        <v>5.894887643181498</v>
      </c>
      <c r="D27" s="205">
        <v>6.2353472600828042</v>
      </c>
      <c r="E27" s="205">
        <v>6.0499825519021657</v>
      </c>
      <c r="F27" s="205">
        <v>6.105329989067326</v>
      </c>
      <c r="G27" s="205">
        <v>6.238687662175276</v>
      </c>
      <c r="H27" s="205">
        <v>6.1617523303653003</v>
      </c>
      <c r="I27" s="205">
        <v>6.1272652163011889</v>
      </c>
      <c r="J27" s="205">
        <v>5.9107461781798678</v>
      </c>
      <c r="K27" s="205">
        <v>6.1723851901719193</v>
      </c>
      <c r="L27" s="205">
        <v>5.8167661882155128</v>
      </c>
      <c r="M27" s="191" t="s">
        <v>136</v>
      </c>
    </row>
    <row r="28" spans="1:13">
      <c r="A28" s="165" t="s">
        <v>164</v>
      </c>
      <c r="B28" s="202">
        <v>6.9189407763568225</v>
      </c>
      <c r="C28" s="202">
        <v>6.7928270789918024</v>
      </c>
      <c r="D28" s="202">
        <v>6.602704252225692</v>
      </c>
      <c r="E28" s="202">
        <v>6.9163517677396911</v>
      </c>
      <c r="F28" s="202">
        <v>7.0213361998956882</v>
      </c>
      <c r="G28" s="202">
        <v>7.096523711506026</v>
      </c>
      <c r="H28" s="202">
        <v>7.0031215343360342</v>
      </c>
      <c r="I28" s="202">
        <v>7.137337608509152</v>
      </c>
      <c r="J28" s="202">
        <v>6.8999489731632968</v>
      </c>
      <c r="K28" s="202">
        <v>7.1622590607590411</v>
      </c>
      <c r="L28" s="203">
        <v>7.2288273153896325</v>
      </c>
      <c r="M28" s="190" t="s">
        <v>132</v>
      </c>
    </row>
    <row r="29" spans="1:13">
      <c r="A29" s="165" t="s">
        <v>149</v>
      </c>
      <c r="B29" s="202">
        <v>6.5247879130833182</v>
      </c>
      <c r="C29" s="202">
        <v>6.5988700762758858</v>
      </c>
      <c r="D29" s="202">
        <v>6.6773545902535929</v>
      </c>
      <c r="E29" s="202">
        <v>6.5566946518373541</v>
      </c>
      <c r="F29" s="202">
        <v>6.8115336789593819</v>
      </c>
      <c r="G29" s="202">
        <v>6.9108465157410395</v>
      </c>
      <c r="H29" s="202">
        <v>6.5792210773455393</v>
      </c>
      <c r="I29" s="202">
        <v>6.7461995469898044</v>
      </c>
      <c r="J29" s="202">
        <v>7.1016552797132606</v>
      </c>
      <c r="K29" s="202">
        <v>7.3223897149406652</v>
      </c>
      <c r="L29" s="203">
        <v>7.0940976949254653</v>
      </c>
      <c r="M29" s="190">
        <v>13</v>
      </c>
    </row>
    <row r="30" spans="1:13">
      <c r="A30" s="165" t="s">
        <v>171</v>
      </c>
      <c r="B30" s="202">
        <v>3.8254835708367279</v>
      </c>
      <c r="C30" s="202">
        <v>4.1386845520220943</v>
      </c>
      <c r="D30" s="202">
        <v>4.0588610587744229</v>
      </c>
      <c r="E30" s="202">
        <v>4.1721170211681766</v>
      </c>
      <c r="F30" s="202">
        <v>4.1364279351339723</v>
      </c>
      <c r="G30" s="202">
        <v>4.2997064822111613</v>
      </c>
      <c r="H30" s="202">
        <v>4.3650149353205938</v>
      </c>
      <c r="I30" s="202">
        <v>4.7737694254955541</v>
      </c>
      <c r="J30" s="202">
        <v>4.9719830406290795</v>
      </c>
      <c r="K30" s="202">
        <v>4.9519326630336709</v>
      </c>
      <c r="L30" s="203">
        <v>4.8444459056483771</v>
      </c>
      <c r="M30" s="190" t="s">
        <v>138</v>
      </c>
    </row>
    <row r="31" spans="1:13">
      <c r="A31" s="165" t="s">
        <v>163</v>
      </c>
      <c r="B31" s="202">
        <v>5.218436786764987</v>
      </c>
      <c r="C31" s="202">
        <v>5.4742138017441464</v>
      </c>
      <c r="D31" s="202">
        <v>5.3942750679423801</v>
      </c>
      <c r="E31" s="202">
        <v>5.1381355131478914</v>
      </c>
      <c r="F31" s="202">
        <v>5.464035029801031</v>
      </c>
      <c r="G31" s="202">
        <v>5.5244486212277879</v>
      </c>
      <c r="H31" s="202">
        <v>5.7522228257530843</v>
      </c>
      <c r="I31" s="202">
        <v>5.951183214379113</v>
      </c>
      <c r="J31" s="202">
        <v>6.2075274247053969</v>
      </c>
      <c r="K31" s="202">
        <v>6.2832927419001301</v>
      </c>
      <c r="L31" s="203">
        <v>6.0483895574219</v>
      </c>
      <c r="M31" s="190">
        <v>23</v>
      </c>
    </row>
    <row r="32" spans="1:13">
      <c r="A32" s="165" t="s">
        <v>169</v>
      </c>
      <c r="B32" s="202">
        <v>6.124748442683523</v>
      </c>
      <c r="C32" s="202">
        <v>4.7559671179500222</v>
      </c>
      <c r="D32" s="202">
        <v>5.188446433776762</v>
      </c>
      <c r="E32" s="202">
        <v>5.3591531368666336</v>
      </c>
      <c r="F32" s="202">
        <v>5.3501720560799884</v>
      </c>
      <c r="G32" s="202">
        <v>5.3816454614820808</v>
      </c>
      <c r="H32" s="202">
        <v>5.6505117935226465</v>
      </c>
      <c r="I32" s="202">
        <v>5.5882181945084888</v>
      </c>
      <c r="J32" s="202">
        <v>5.4129530329830837</v>
      </c>
      <c r="K32" s="202">
        <v>5.5452895696855435</v>
      </c>
      <c r="L32" s="203">
        <v>5.6348314642362185</v>
      </c>
      <c r="M32" s="190">
        <v>27</v>
      </c>
    </row>
    <row r="33" spans="1:13">
      <c r="A33" s="165" t="s">
        <v>166</v>
      </c>
      <c r="B33" s="202">
        <v>6.0091265258697115</v>
      </c>
      <c r="C33" s="202">
        <v>6.1900911969712924</v>
      </c>
      <c r="D33" s="202">
        <v>6.4709832178745827</v>
      </c>
      <c r="E33" s="202">
        <v>6.6489532992571911</v>
      </c>
      <c r="F33" s="202">
        <v>6.7171501572802583</v>
      </c>
      <c r="G33" s="202">
        <v>6.5606210173290469</v>
      </c>
      <c r="H33" s="202">
        <v>6.4434980101478807</v>
      </c>
      <c r="I33" s="202">
        <v>6.8486781238165868</v>
      </c>
      <c r="J33" s="202">
        <v>6.765310952233567</v>
      </c>
      <c r="K33" s="202">
        <v>7.8379048330463768</v>
      </c>
      <c r="L33" s="203">
        <v>6.4399908696563797</v>
      </c>
      <c r="M33" s="190" t="s">
        <v>206</v>
      </c>
    </row>
    <row r="34" spans="1:13">
      <c r="A34" s="165" t="s">
        <v>152</v>
      </c>
      <c r="B34" s="202">
        <v>6.1905306787795178</v>
      </c>
      <c r="C34" s="202">
        <v>6.2543640145781625</v>
      </c>
      <c r="D34" s="202">
        <v>6.2692712571740428</v>
      </c>
      <c r="E34" s="202">
        <v>6.2629913193313724</v>
      </c>
      <c r="F34" s="202">
        <v>6.4642120955860358</v>
      </c>
      <c r="G34" s="202">
        <v>6.4969030816621043</v>
      </c>
      <c r="H34" s="202">
        <v>6.4423503623363034</v>
      </c>
      <c r="I34" s="202">
        <v>6.6671259321470115</v>
      </c>
      <c r="J34" s="202">
        <v>6.6013611767186902</v>
      </c>
      <c r="K34" s="202">
        <v>6.7709922458409872</v>
      </c>
      <c r="L34" s="203">
        <v>6.7322701753638938</v>
      </c>
      <c r="M34" s="190" t="s">
        <v>312</v>
      </c>
    </row>
    <row r="35" spans="1:13">
      <c r="A35" s="166" t="s">
        <v>168</v>
      </c>
      <c r="B35" s="205">
        <v>5.2627197415712352</v>
      </c>
      <c r="C35" s="205">
        <v>4.739598381280282</v>
      </c>
      <c r="D35" s="205">
        <v>5.1125057845227628</v>
      </c>
      <c r="E35" s="205">
        <v>5.295766306075131</v>
      </c>
      <c r="F35" s="205">
        <v>5.78334607756954</v>
      </c>
      <c r="G35" s="205">
        <v>5.1635823448775611</v>
      </c>
      <c r="H35" s="205">
        <v>4.6623393665316035</v>
      </c>
      <c r="I35" s="205">
        <v>5.0411356763953643</v>
      </c>
      <c r="J35" s="205">
        <v>5.0584130115754675</v>
      </c>
      <c r="K35" s="205">
        <v>5.3461041027848459</v>
      </c>
      <c r="L35" s="205">
        <v>5.1492444072631764</v>
      </c>
      <c r="M35" s="191" t="s">
        <v>182</v>
      </c>
    </row>
    <row r="36" spans="1:13">
      <c r="M36" s="201"/>
    </row>
    <row r="37" spans="1:13">
      <c r="A37" s="62"/>
      <c r="M37" s="201"/>
    </row>
    <row r="38" spans="1:13">
      <c r="M38" s="201"/>
    </row>
    <row r="39" spans="1:13">
      <c r="M39" s="201"/>
    </row>
    <row r="40" spans="1:13">
      <c r="M40" s="201"/>
    </row>
    <row r="41" spans="1:13">
      <c r="M41" s="201"/>
    </row>
    <row r="42" spans="1:13">
      <c r="M42" s="201"/>
    </row>
    <row r="43" spans="1:13">
      <c r="M43" s="201"/>
    </row>
    <row r="44" spans="1:13">
      <c r="M44" s="201"/>
    </row>
    <row r="45" spans="1:13">
      <c r="M45" s="201"/>
    </row>
    <row r="46" spans="1:13">
      <c r="M46" s="201"/>
    </row>
    <row r="47" spans="1:13">
      <c r="M47" s="201"/>
    </row>
    <row r="48" spans="1:13">
      <c r="M48" s="201"/>
    </row>
    <row r="49" spans="13:13">
      <c r="M49" s="201"/>
    </row>
    <row r="50" spans="13:13">
      <c r="M50" s="201"/>
    </row>
    <row r="51" spans="13:13">
      <c r="M51" s="201"/>
    </row>
    <row r="52" spans="13:13">
      <c r="M52" s="201"/>
    </row>
    <row r="53" spans="13:13">
      <c r="M53" s="201"/>
    </row>
    <row r="54" spans="13:13">
      <c r="M54" s="201"/>
    </row>
    <row r="55" spans="13:13">
      <c r="M55" s="201"/>
    </row>
    <row r="56" spans="13:13">
      <c r="M56" s="201"/>
    </row>
    <row r="57" spans="13:13">
      <c r="M57" s="201"/>
    </row>
    <row r="58" spans="13:13">
      <c r="M58" s="201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abSelected="1" workbookViewId="0">
      <selection activeCell="R3" sqref="R3:AI53"/>
    </sheetView>
  </sheetViews>
  <sheetFormatPr baseColWidth="10" defaultColWidth="8.83203125" defaultRowHeight="14" x14ac:dyDescent="0"/>
  <cols>
    <col min="1" max="1" width="17.1640625" style="58" customWidth="1"/>
    <col min="2" max="33" width="5.6640625" style="81" customWidth="1"/>
    <col min="34" max="34" width="5.6640625" style="201" customWidth="1"/>
    <col min="35" max="35" width="8.83203125" style="81"/>
    <col min="36" max="16384" width="8.83203125" style="58"/>
  </cols>
  <sheetData>
    <row r="1" spans="1:35">
      <c r="A1" s="58" t="s">
        <v>384</v>
      </c>
    </row>
    <row r="2" spans="1:35" ht="42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88" t="s">
        <v>372</v>
      </c>
    </row>
    <row r="3" spans="1:35">
      <c r="A3" s="79" t="s">
        <v>355</v>
      </c>
      <c r="B3" s="175">
        <f>AVERAGE(B4:B53)</f>
        <v>4.2209093032915135</v>
      </c>
      <c r="C3" s="175">
        <f t="shared" ref="C3:AH3" si="0">AVERAGE(C4:C53)</f>
        <v>4.4017530101929898</v>
      </c>
      <c r="D3" s="175">
        <f t="shared" si="0"/>
        <v>4.607343971988735</v>
      </c>
      <c r="E3" s="175">
        <f t="shared" si="0"/>
        <v>5.1347160766585667</v>
      </c>
      <c r="F3" s="175">
        <f t="shared" si="0"/>
        <v>5.3184045978667402</v>
      </c>
      <c r="G3" s="175">
        <f t="shared" si="0"/>
        <v>5.5352136705456454</v>
      </c>
      <c r="H3" s="175">
        <f t="shared" si="0"/>
        <v>5.6846137491650044</v>
      </c>
      <c r="I3" s="175">
        <f t="shared" si="0"/>
        <v>5.870088896168304</v>
      </c>
      <c r="J3" s="175">
        <f t="shared" si="0"/>
        <v>6.0809470686407936</v>
      </c>
      <c r="K3" s="175">
        <f t="shared" si="0"/>
        <v>6.0344338787563938</v>
      </c>
      <c r="L3" s="175">
        <f t="shared" si="0"/>
        <v>5.8081751227493408</v>
      </c>
      <c r="M3" s="175">
        <f t="shared" si="0"/>
        <v>5.906342458002686</v>
      </c>
      <c r="N3" s="175">
        <f t="shared" si="0"/>
        <v>6.0415967895628331</v>
      </c>
      <c r="O3" s="175">
        <f t="shared" si="0"/>
        <v>6.2254145963581617</v>
      </c>
      <c r="P3" s="175">
        <f t="shared" si="0"/>
        <v>6.4584461878018864</v>
      </c>
      <c r="Q3" s="175">
        <f t="shared" si="0"/>
        <v>6.6179030169646254</v>
      </c>
      <c r="R3" s="175">
        <f t="shared" si="0"/>
        <v>6.5933570126232146</v>
      </c>
      <c r="S3" s="175">
        <f t="shared" si="0"/>
        <v>6.6916893889017617</v>
      </c>
      <c r="T3" s="175">
        <f t="shared" si="0"/>
        <v>6.7098488024060723</v>
      </c>
      <c r="U3" s="175">
        <f t="shared" si="0"/>
        <v>6.9166031971953839</v>
      </c>
      <c r="V3" s="175">
        <f t="shared" si="0"/>
        <v>6.8689052534887898</v>
      </c>
      <c r="W3" s="175">
        <f t="shared" si="0"/>
        <v>6.9041281310979672</v>
      </c>
      <c r="X3" s="175">
        <f t="shared" si="0"/>
        <v>6.9664739083841551</v>
      </c>
      <c r="Y3" s="175">
        <f t="shared" si="0"/>
        <v>7.1356973066939187</v>
      </c>
      <c r="Z3" s="175">
        <f t="shared" si="0"/>
        <v>7.2081334584728189</v>
      </c>
      <c r="AA3" s="175">
        <f t="shared" si="0"/>
        <v>7.3180522671888921</v>
      </c>
      <c r="AB3" s="175">
        <f t="shared" si="0"/>
        <v>7.2765811624833461</v>
      </c>
      <c r="AC3" s="175">
        <f t="shared" si="0"/>
        <v>7.0737374794197301</v>
      </c>
      <c r="AD3" s="175">
        <f t="shared" si="0"/>
        <v>6.7638626996175972</v>
      </c>
      <c r="AE3" s="175">
        <f t="shared" si="0"/>
        <v>6.8309372155564381</v>
      </c>
      <c r="AF3" s="175">
        <f t="shared" si="0"/>
        <v>6.9310913175119753</v>
      </c>
      <c r="AG3" s="175">
        <f t="shared" si="0"/>
        <v>7.10671694029676</v>
      </c>
      <c r="AH3" s="175">
        <f t="shared" si="0"/>
        <v>7.222826716373504</v>
      </c>
      <c r="AI3" s="219"/>
    </row>
    <row r="4" spans="1:35">
      <c r="A4" s="164" t="s">
        <v>11</v>
      </c>
      <c r="B4" s="202">
        <v>3.3387042007661747</v>
      </c>
      <c r="C4" s="202">
        <v>3.4961858792676317</v>
      </c>
      <c r="D4" s="202">
        <v>3.8180746220917867</v>
      </c>
      <c r="E4" s="202">
        <v>4.466934401188464</v>
      </c>
      <c r="F4" s="202">
        <v>4.6921156098967201</v>
      </c>
      <c r="G4" s="202">
        <v>4.9095050218720635</v>
      </c>
      <c r="H4" s="202">
        <v>5.2692752314574633</v>
      </c>
      <c r="I4" s="202">
        <v>5.4638672675304987</v>
      </c>
      <c r="J4" s="202">
        <v>5.698297614869599</v>
      </c>
      <c r="K4" s="202">
        <v>5.731673972622211</v>
      </c>
      <c r="L4" s="202">
        <v>5.3708088719274505</v>
      </c>
      <c r="M4" s="202">
        <v>5.4326043478640988</v>
      </c>
      <c r="N4" s="202">
        <v>5.4983612137853726</v>
      </c>
      <c r="O4" s="202">
        <v>5.7218947603893611</v>
      </c>
      <c r="P4" s="202">
        <v>6.0717377696119925</v>
      </c>
      <c r="Q4" s="202">
        <v>6.3280305811850708</v>
      </c>
      <c r="R4" s="202">
        <v>6.3478693260966956</v>
      </c>
      <c r="S4" s="202">
        <v>6.3966009137923789</v>
      </c>
      <c r="T4" s="202">
        <v>6.3826962093936794</v>
      </c>
      <c r="U4" s="202">
        <v>6.6851483084565047</v>
      </c>
      <c r="V4" s="202">
        <v>6.5930059743712661</v>
      </c>
      <c r="W4" s="202">
        <v>6.6761658913898572</v>
      </c>
      <c r="X4" s="202">
        <v>6.7839362440818674</v>
      </c>
      <c r="Y4" s="202">
        <v>6.8440268864610658</v>
      </c>
      <c r="Z4" s="202">
        <v>6.9535724681136051</v>
      </c>
      <c r="AA4" s="202">
        <v>7.1863376381579087</v>
      </c>
      <c r="AB4" s="202">
        <v>7.1579166204951861</v>
      </c>
      <c r="AC4" s="202">
        <v>6.8358228160157104</v>
      </c>
      <c r="AD4" s="202">
        <v>6.3318736781962919</v>
      </c>
      <c r="AE4" s="202">
        <v>6.4008800171647477</v>
      </c>
      <c r="AF4" s="202">
        <v>6.4962722512309083</v>
      </c>
      <c r="AG4" s="202">
        <v>6.648676359376485</v>
      </c>
      <c r="AH4" s="203">
        <v>6.6700111776945485</v>
      </c>
      <c r="AI4" s="190" t="s">
        <v>392</v>
      </c>
    </row>
    <row r="5" spans="1:35">
      <c r="A5" s="167" t="s">
        <v>12</v>
      </c>
      <c r="B5" s="203">
        <v>3.698698548661234</v>
      </c>
      <c r="C5" s="203">
        <v>4.0892328749166635</v>
      </c>
      <c r="D5" s="203">
        <v>4.1375436690075462</v>
      </c>
      <c r="E5" s="203">
        <v>4.3723915793297818</v>
      </c>
      <c r="F5" s="203">
        <v>4.232838608542469</v>
      </c>
      <c r="G5" s="203">
        <v>4.3799368289309975</v>
      </c>
      <c r="H5" s="203">
        <v>4.5645891864130954</v>
      </c>
      <c r="I5" s="203">
        <v>4.6477917938082092</v>
      </c>
      <c r="J5" s="203">
        <v>5.0164747166471315</v>
      </c>
      <c r="K5" s="203">
        <v>4.8091096151935044</v>
      </c>
      <c r="L5" s="203">
        <v>4.9067323543440864</v>
      </c>
      <c r="M5" s="203">
        <v>5.1287229190378776</v>
      </c>
      <c r="N5" s="203">
        <v>5.2043724377165033</v>
      </c>
      <c r="O5" s="203">
        <v>5.344569140154082</v>
      </c>
      <c r="P5" s="203">
        <v>5.155915079415176</v>
      </c>
      <c r="Q5" s="203">
        <v>5.3282823549837603</v>
      </c>
      <c r="R5" s="203">
        <v>5.4758565558861116</v>
      </c>
      <c r="S5" s="203">
        <v>5.4807746136555773</v>
      </c>
      <c r="T5" s="203">
        <v>5.3964182409348238</v>
      </c>
      <c r="U5" s="203">
        <v>5.5145041687037555</v>
      </c>
      <c r="V5" s="203">
        <v>5.4348813435573673</v>
      </c>
      <c r="W5" s="203">
        <v>5.3521065585566738</v>
      </c>
      <c r="X5" s="203">
        <v>5.1412429690873225</v>
      </c>
      <c r="Y5" s="203">
        <v>5.5667431311544702</v>
      </c>
      <c r="Z5" s="203">
        <v>5.5409854096356836</v>
      </c>
      <c r="AA5" s="203">
        <v>5.6587272832666464</v>
      </c>
      <c r="AB5" s="203">
        <v>5.7733988014551558</v>
      </c>
      <c r="AC5" s="203">
        <v>5.8304073983773668</v>
      </c>
      <c r="AD5" s="203">
        <v>5.7764761821079587</v>
      </c>
      <c r="AE5" s="203">
        <v>5.6644658396566809</v>
      </c>
      <c r="AF5" s="203">
        <v>5.7498850888365309</v>
      </c>
      <c r="AG5" s="203">
        <v>5.8699512085168095</v>
      </c>
      <c r="AH5" s="203">
        <v>5.9120196662557865</v>
      </c>
      <c r="AI5" s="190">
        <v>50</v>
      </c>
    </row>
    <row r="6" spans="1:35">
      <c r="A6" s="165" t="s">
        <v>13</v>
      </c>
      <c r="B6" s="202">
        <v>4.5701049811643299</v>
      </c>
      <c r="C6" s="202">
        <v>4.6117215608198743</v>
      </c>
      <c r="D6" s="202">
        <v>4.9543228797332413</v>
      </c>
      <c r="E6" s="202">
        <v>5.7460307592882023</v>
      </c>
      <c r="F6" s="202">
        <v>5.9007104742010439</v>
      </c>
      <c r="G6" s="202">
        <v>6.2126351939040019</v>
      </c>
      <c r="H6" s="202">
        <v>6.4995671775851074</v>
      </c>
      <c r="I6" s="202">
        <v>6.5908101185861412</v>
      </c>
      <c r="J6" s="202">
        <v>6.704587389146913</v>
      </c>
      <c r="K6" s="202">
        <v>6.4594808558456203</v>
      </c>
      <c r="L6" s="202">
        <v>6.1464664237356752</v>
      </c>
      <c r="M6" s="202">
        <v>6.179506712639995</v>
      </c>
      <c r="N6" s="202">
        <v>6.1343706164031673</v>
      </c>
      <c r="O6" s="202">
        <v>6.4208621155209249</v>
      </c>
      <c r="P6" s="202">
        <v>6.6472306091967157</v>
      </c>
      <c r="Q6" s="202">
        <v>6.9677942941900257</v>
      </c>
      <c r="R6" s="202">
        <v>6.9622915209524026</v>
      </c>
      <c r="S6" s="202">
        <v>7.1442525557808176</v>
      </c>
      <c r="T6" s="202">
        <v>7.165152121820662</v>
      </c>
      <c r="U6" s="202">
        <v>7.4086105269779523</v>
      </c>
      <c r="V6" s="202">
        <v>7.394555178713599</v>
      </c>
      <c r="W6" s="202">
        <v>7.3836575376137645</v>
      </c>
      <c r="X6" s="202">
        <v>7.479019934771312</v>
      </c>
      <c r="Y6" s="202">
        <v>7.5993249365951216</v>
      </c>
      <c r="Z6" s="202">
        <v>7.8275544933416894</v>
      </c>
      <c r="AA6" s="202">
        <v>7.8748726228151051</v>
      </c>
      <c r="AB6" s="202">
        <v>7.434974381336013</v>
      </c>
      <c r="AC6" s="202">
        <v>7.2208808346261186</v>
      </c>
      <c r="AD6" s="202">
        <v>7.0566961894894193</v>
      </c>
      <c r="AE6" s="202">
        <v>7.1212595252457405</v>
      </c>
      <c r="AF6" s="202">
        <v>7.24661099785353</v>
      </c>
      <c r="AG6" s="202">
        <v>7.3244010794870462</v>
      </c>
      <c r="AH6" s="203">
        <v>7.4524197894459716</v>
      </c>
      <c r="AI6" s="190" t="s">
        <v>180</v>
      </c>
    </row>
    <row r="7" spans="1:35">
      <c r="A7" s="165" t="s">
        <v>14</v>
      </c>
      <c r="B7" s="202">
        <v>4.020478853751265</v>
      </c>
      <c r="C7" s="202">
        <v>4.1693508815461024</v>
      </c>
      <c r="D7" s="202">
        <v>4.5299404689697109</v>
      </c>
      <c r="E7" s="202">
        <v>5.2081052519472077</v>
      </c>
      <c r="F7" s="202">
        <v>5.2827335175931358</v>
      </c>
      <c r="G7" s="202">
        <v>5.5432814910230448</v>
      </c>
      <c r="H7" s="202">
        <v>5.5986357139693625</v>
      </c>
      <c r="I7" s="202">
        <v>5.9724184123649406</v>
      </c>
      <c r="J7" s="202">
        <v>6.1423215258575867</v>
      </c>
      <c r="K7" s="202">
        <v>5.9839273228746501</v>
      </c>
      <c r="L7" s="202">
        <v>5.7263203798346778</v>
      </c>
      <c r="M7" s="202">
        <v>5.988726839052501</v>
      </c>
      <c r="N7" s="202">
        <v>6.1844732469825949</v>
      </c>
      <c r="O7" s="202">
        <v>6.3537727504188295</v>
      </c>
      <c r="P7" s="202">
        <v>6.6354637991011529</v>
      </c>
      <c r="Q7" s="202">
        <v>6.83757646208851</v>
      </c>
      <c r="R7" s="202">
        <v>6.8003633072881291</v>
      </c>
      <c r="S7" s="202">
        <v>6.7623944716429172</v>
      </c>
      <c r="T7" s="202">
        <v>6.6901004466652267</v>
      </c>
      <c r="U7" s="202">
        <v>7.0291885878029952</v>
      </c>
      <c r="V7" s="202">
        <v>6.9119304582405947</v>
      </c>
      <c r="W7" s="202">
        <v>7.0395715601979383</v>
      </c>
      <c r="X7" s="202">
        <v>7.1729214744835899</v>
      </c>
      <c r="Y7" s="202">
        <v>7.2671096380827693</v>
      </c>
      <c r="Z7" s="202">
        <v>7.3679809343445086</v>
      </c>
      <c r="AA7" s="202">
        <v>7.3245320442419386</v>
      </c>
      <c r="AB7" s="202">
        <v>7.1433624970009779</v>
      </c>
      <c r="AC7" s="202">
        <v>7.0127252106302036</v>
      </c>
      <c r="AD7" s="202">
        <v>6.7954633012933892</v>
      </c>
      <c r="AE7" s="202">
        <v>6.711418704274462</v>
      </c>
      <c r="AF7" s="202">
        <v>6.8342937098227337</v>
      </c>
      <c r="AG7" s="202">
        <v>7.0943244794687814</v>
      </c>
      <c r="AH7" s="203">
        <v>7.1649841759977528</v>
      </c>
      <c r="AI7" s="190" t="s">
        <v>136</v>
      </c>
    </row>
    <row r="8" spans="1:35">
      <c r="A8" s="165" t="s">
        <v>15</v>
      </c>
      <c r="B8" s="202">
        <v>4.7462071964141783</v>
      </c>
      <c r="C8" s="202">
        <v>4.9046886847890958</v>
      </c>
      <c r="D8" s="202">
        <v>5.1876237538401702</v>
      </c>
      <c r="E8" s="202">
        <v>5.6650263463178803</v>
      </c>
      <c r="F8" s="202">
        <v>5.8382547294016973</v>
      </c>
      <c r="G8" s="202">
        <v>6.0636775406239236</v>
      </c>
      <c r="H8" s="202">
        <v>6.2199068752250328</v>
      </c>
      <c r="I8" s="202">
        <v>6.2062434895654377</v>
      </c>
      <c r="J8" s="202">
        <v>6.0575798715225462</v>
      </c>
      <c r="K8" s="202">
        <v>6.2102419047761188</v>
      </c>
      <c r="L8" s="202">
        <v>6.2002609174957044</v>
      </c>
      <c r="M8" s="202">
        <v>6.2155927169331662</v>
      </c>
      <c r="N8" s="202">
        <v>6.3245133227500432</v>
      </c>
      <c r="O8" s="202">
        <v>6.400414774203071</v>
      </c>
      <c r="P8" s="202">
        <v>6.57007571540034</v>
      </c>
      <c r="Q8" s="202">
        <v>6.7730949212498723</v>
      </c>
      <c r="R8" s="202">
        <v>6.6969349387271953</v>
      </c>
      <c r="S8" s="202">
        <v>6.6892954788811139</v>
      </c>
      <c r="T8" s="202">
        <v>6.6587572023193857</v>
      </c>
      <c r="U8" s="202">
        <v>6.8651025815754387</v>
      </c>
      <c r="V8" s="202">
        <v>6.5750586627471277</v>
      </c>
      <c r="W8" s="202">
        <v>6.3011054018883383</v>
      </c>
      <c r="X8" s="202">
        <v>6.4728031613149462</v>
      </c>
      <c r="Y8" s="202">
        <v>6.7037713029685193</v>
      </c>
      <c r="Z8" s="202">
        <v>6.8398127797101198</v>
      </c>
      <c r="AA8" s="202">
        <v>7.0447302547510162</v>
      </c>
      <c r="AB8" s="202">
        <v>6.8578397724360256</v>
      </c>
      <c r="AC8" s="202">
        <v>6.4897553535977872</v>
      </c>
      <c r="AD8" s="202">
        <v>6.3930721083107569</v>
      </c>
      <c r="AE8" s="202">
        <v>6.5259986961710394</v>
      </c>
      <c r="AF8" s="202">
        <v>6.6994617687573275</v>
      </c>
      <c r="AG8" s="202">
        <v>6.8975561080050456</v>
      </c>
      <c r="AH8" s="203">
        <v>7.157508149681381</v>
      </c>
      <c r="AI8" s="190" t="s">
        <v>136</v>
      </c>
    </row>
    <row r="9" spans="1:35">
      <c r="A9" s="165" t="s">
        <v>16</v>
      </c>
      <c r="B9" s="202">
        <v>5.3129764478153065</v>
      </c>
      <c r="C9" s="202">
        <v>5.6417011945912678</v>
      </c>
      <c r="D9" s="202">
        <v>5.8104291648962842</v>
      </c>
      <c r="E9" s="202">
        <v>6.2928987821881135</v>
      </c>
      <c r="F9" s="202">
        <v>6.3863502771230545</v>
      </c>
      <c r="G9" s="202">
        <v>6.3655974365952703</v>
      </c>
      <c r="H9" s="202">
        <v>6.3835359523027337</v>
      </c>
      <c r="I9" s="202">
        <v>6.6937743545651225</v>
      </c>
      <c r="J9" s="202">
        <v>6.9401854010846398</v>
      </c>
      <c r="K9" s="202">
        <v>6.8321683580951076</v>
      </c>
      <c r="L9" s="202">
        <v>6.6652617734557138</v>
      </c>
      <c r="M9" s="202">
        <v>6.7201731053608427</v>
      </c>
      <c r="N9" s="202">
        <v>6.9804732281245334</v>
      </c>
      <c r="O9" s="202">
        <v>7.0825396247166976</v>
      </c>
      <c r="P9" s="202">
        <v>7.3293126791809309</v>
      </c>
      <c r="Q9" s="202">
        <v>7.539903432272653</v>
      </c>
      <c r="R9" s="202">
        <v>7.4775571001460079</v>
      </c>
      <c r="S9" s="202">
        <v>7.6951016556683918</v>
      </c>
      <c r="T9" s="202">
        <v>7.7434383222986147</v>
      </c>
      <c r="U9" s="202">
        <v>7.9824427294908444</v>
      </c>
      <c r="V9" s="202">
        <v>7.8722811172283258</v>
      </c>
      <c r="W9" s="202">
        <v>7.8995321667558942</v>
      </c>
      <c r="X9" s="202">
        <v>7.8940963755947173</v>
      </c>
      <c r="Y9" s="202">
        <v>7.9814991913890028</v>
      </c>
      <c r="Z9" s="202">
        <v>8.0583318228182303</v>
      </c>
      <c r="AA9" s="202">
        <v>8.2054442465697797</v>
      </c>
      <c r="AB9" s="202">
        <v>7.8297615876989601</v>
      </c>
      <c r="AC9" s="202">
        <v>7.7096978392585358</v>
      </c>
      <c r="AD9" s="202">
        <v>7.4923800320743261</v>
      </c>
      <c r="AE9" s="202">
        <v>7.5700937482650383</v>
      </c>
      <c r="AF9" s="202">
        <v>7.5224670061756322</v>
      </c>
      <c r="AG9" s="202">
        <v>7.6301026114869615</v>
      </c>
      <c r="AH9" s="203">
        <v>7.6242394154203508</v>
      </c>
      <c r="AI9" s="190" t="s">
        <v>298</v>
      </c>
    </row>
    <row r="10" spans="1:35">
      <c r="A10" s="165" t="s">
        <v>17</v>
      </c>
      <c r="B10" s="202">
        <v>5.3570786495244151</v>
      </c>
      <c r="C10" s="202">
        <v>5.5891145278097083</v>
      </c>
      <c r="D10" s="202">
        <v>5.7366246333317816</v>
      </c>
      <c r="E10" s="202">
        <v>6.3175124473094115</v>
      </c>
      <c r="F10" s="202">
        <v>6.4566820118771391</v>
      </c>
      <c r="G10" s="202">
        <v>6.7444653555249046</v>
      </c>
      <c r="H10" s="202">
        <v>6.8593056506724777</v>
      </c>
      <c r="I10" s="202">
        <v>6.8043751857751573</v>
      </c>
      <c r="J10" s="202">
        <v>6.8863622851862329</v>
      </c>
      <c r="K10" s="202">
        <v>6.8781701121084788</v>
      </c>
      <c r="L10" s="202">
        <v>6.7374719287241343</v>
      </c>
      <c r="M10" s="202">
        <v>7.021055257104762</v>
      </c>
      <c r="N10" s="202">
        <v>7.0059134097777864</v>
      </c>
      <c r="O10" s="202">
        <v>6.8982604943017627</v>
      </c>
      <c r="P10" s="202">
        <v>7.0477437662433031</v>
      </c>
      <c r="Q10" s="202">
        <v>7.3925779818032034</v>
      </c>
      <c r="R10" s="202">
        <v>7.2774291028831142</v>
      </c>
      <c r="S10" s="202">
        <v>7.3196066840033573</v>
      </c>
      <c r="T10" s="202">
        <v>7.0933849996622458</v>
      </c>
      <c r="U10" s="202">
        <v>7.2496642401329696</v>
      </c>
      <c r="V10" s="202">
        <v>7.2003708669188926</v>
      </c>
      <c r="W10" s="202">
        <v>6.9335561748910228</v>
      </c>
      <c r="X10" s="202">
        <v>7.0325843296357204</v>
      </c>
      <c r="Y10" s="202">
        <v>7.1360284426465483</v>
      </c>
      <c r="Z10" s="202">
        <v>7.1654161261596387</v>
      </c>
      <c r="AA10" s="202">
        <v>7.282919024375393</v>
      </c>
      <c r="AB10" s="202">
        <v>7.3750064913176345</v>
      </c>
      <c r="AC10" s="202">
        <v>7.1857660943343262</v>
      </c>
      <c r="AD10" s="202">
        <v>6.9547954537085941</v>
      </c>
      <c r="AE10" s="202">
        <v>7.0938219093896455</v>
      </c>
      <c r="AF10" s="202">
        <v>7.1319536370245018</v>
      </c>
      <c r="AG10" s="202">
        <v>7.4359497291870822</v>
      </c>
      <c r="AH10" s="203">
        <v>7.5969497827528985</v>
      </c>
      <c r="AI10" s="190" t="s">
        <v>298</v>
      </c>
    </row>
    <row r="11" spans="1:35">
      <c r="A11" s="165" t="s">
        <v>18</v>
      </c>
      <c r="B11" s="202">
        <v>4.2825636714631266</v>
      </c>
      <c r="C11" s="202">
        <v>4.577654797711328</v>
      </c>
      <c r="D11" s="202">
        <v>4.9195948494768968</v>
      </c>
      <c r="E11" s="202">
        <v>5.5559747596881905</v>
      </c>
      <c r="F11" s="202">
        <v>5.8627042907325508</v>
      </c>
      <c r="G11" s="202">
        <v>6.033069091033898</v>
      </c>
      <c r="H11" s="202">
        <v>6.3423538623870135</v>
      </c>
      <c r="I11" s="202">
        <v>6.6614936282001844</v>
      </c>
      <c r="J11" s="202">
        <v>6.8917931007971944</v>
      </c>
      <c r="K11" s="202">
        <v>6.8236741651298223</v>
      </c>
      <c r="L11" s="202">
        <v>6.4675336803578398</v>
      </c>
      <c r="M11" s="202">
        <v>6.4779301273109553</v>
      </c>
      <c r="N11" s="202">
        <v>6.6054876507162392</v>
      </c>
      <c r="O11" s="202">
        <v>6.8143251685797681</v>
      </c>
      <c r="P11" s="202">
        <v>7.0379688449985283</v>
      </c>
      <c r="Q11" s="202">
        <v>7.0863578377713123</v>
      </c>
      <c r="R11" s="202">
        <v>7.0616070856089097</v>
      </c>
      <c r="S11" s="202">
        <v>7.0721389716339571</v>
      </c>
      <c r="T11" s="202">
        <v>6.9804076904923607</v>
      </c>
      <c r="U11" s="202">
        <v>7.1031367373812886</v>
      </c>
      <c r="V11" s="202">
        <v>7.0724065294299789</v>
      </c>
      <c r="W11" s="202">
        <v>7.2577108805475916</v>
      </c>
      <c r="X11" s="202">
        <v>7.2672392416411453</v>
      </c>
      <c r="Y11" s="202">
        <v>7.391841199742438</v>
      </c>
      <c r="Z11" s="202">
        <v>7.4449616761136683</v>
      </c>
      <c r="AA11" s="202">
        <v>7.5990297407436644</v>
      </c>
      <c r="AB11" s="202">
        <v>7.4200818316412018</v>
      </c>
      <c r="AC11" s="202">
        <v>7.0600931300828833</v>
      </c>
      <c r="AD11" s="202">
        <v>7.0632390542827608</v>
      </c>
      <c r="AE11" s="202">
        <v>7.071878795816624</v>
      </c>
      <c r="AF11" s="202">
        <v>7.2128639796673326</v>
      </c>
      <c r="AG11" s="202">
        <v>7.2050388084531223</v>
      </c>
      <c r="AH11" s="203">
        <v>7.3949331314077229</v>
      </c>
      <c r="AI11" s="190" t="s">
        <v>206</v>
      </c>
    </row>
    <row r="12" spans="1:35">
      <c r="A12" s="167" t="s">
        <v>19</v>
      </c>
      <c r="B12" s="203">
        <v>5.2836162817169949</v>
      </c>
      <c r="C12" s="203">
        <v>5.4593293972511709</v>
      </c>
      <c r="D12" s="203">
        <v>5.8256446999892617</v>
      </c>
      <c r="E12" s="203">
        <v>6.3306090007306794</v>
      </c>
      <c r="F12" s="203">
        <v>6.56553588772094</v>
      </c>
      <c r="G12" s="203">
        <v>6.7821271281861781</v>
      </c>
      <c r="H12" s="203">
        <v>6.8691114029385743</v>
      </c>
      <c r="I12" s="203">
        <v>6.9884593532902244</v>
      </c>
      <c r="J12" s="203">
        <v>7.2115131366240943</v>
      </c>
      <c r="K12" s="203">
        <v>6.9780684646051938</v>
      </c>
      <c r="L12" s="203">
        <v>6.5729842408582888</v>
      </c>
      <c r="M12" s="203">
        <v>6.705291558776735</v>
      </c>
      <c r="N12" s="203">
        <v>6.8815210914968654</v>
      </c>
      <c r="O12" s="203">
        <v>6.9751856955799978</v>
      </c>
      <c r="P12" s="203">
        <v>7.2899769916885946</v>
      </c>
      <c r="Q12" s="203">
        <v>7.4317133633082966</v>
      </c>
      <c r="R12" s="203">
        <v>7.4193003671631343</v>
      </c>
      <c r="S12" s="203">
        <v>7.554422369237332</v>
      </c>
      <c r="T12" s="203">
        <v>7.6323472226879785</v>
      </c>
      <c r="U12" s="203">
        <v>7.8109642247738167</v>
      </c>
      <c r="V12" s="203">
        <v>7.7789837112946989</v>
      </c>
      <c r="W12" s="203">
        <v>7.941491061564558</v>
      </c>
      <c r="X12" s="203">
        <v>7.9682643435130744</v>
      </c>
      <c r="Y12" s="203">
        <v>8.1890253315893435</v>
      </c>
      <c r="Z12" s="203">
        <v>8.1684232362827256</v>
      </c>
      <c r="AA12" s="203">
        <v>8.1935117193683453</v>
      </c>
      <c r="AB12" s="203">
        <v>8.118475692659624</v>
      </c>
      <c r="AC12" s="203">
        <v>7.9051195874855997</v>
      </c>
      <c r="AD12" s="203">
        <v>7.6567342725866609</v>
      </c>
      <c r="AE12" s="203">
        <v>7.7932597591644823</v>
      </c>
      <c r="AF12" s="203">
        <v>7.8224459382315024</v>
      </c>
      <c r="AG12" s="203">
        <v>7.9041851539519001</v>
      </c>
      <c r="AH12" s="203">
        <v>8.0200932349341727</v>
      </c>
      <c r="AI12" s="190">
        <v>3</v>
      </c>
    </row>
    <row r="13" spans="1:35">
      <c r="A13" s="166" t="s">
        <v>20</v>
      </c>
      <c r="B13" s="205">
        <v>4.13536068914933</v>
      </c>
      <c r="C13" s="205">
        <v>4.3561741736731951</v>
      </c>
      <c r="D13" s="205">
        <v>4.7736305567976531</v>
      </c>
      <c r="E13" s="205">
        <v>5.5648695374988764</v>
      </c>
      <c r="F13" s="205">
        <v>5.9574146862164534</v>
      </c>
      <c r="G13" s="205">
        <v>6.2262235364918945</v>
      </c>
      <c r="H13" s="205">
        <v>6.3855257544335471</v>
      </c>
      <c r="I13" s="205">
        <v>6.4238349639201955</v>
      </c>
      <c r="J13" s="205">
        <v>6.7096198981607591</v>
      </c>
      <c r="K13" s="205">
        <v>6.7120873492658539</v>
      </c>
      <c r="L13" s="205">
        <v>6.3859864380557996</v>
      </c>
      <c r="M13" s="205">
        <v>6.6174081890624494</v>
      </c>
      <c r="N13" s="205">
        <v>6.796741476093394</v>
      </c>
      <c r="O13" s="205">
        <v>6.8407799946004246</v>
      </c>
      <c r="P13" s="205">
        <v>7.2222119531649769</v>
      </c>
      <c r="Q13" s="205">
        <v>7.2984359348229404</v>
      </c>
      <c r="R13" s="205">
        <v>7.2842163714455239</v>
      </c>
      <c r="S13" s="205">
        <v>7.3759432262941615</v>
      </c>
      <c r="T13" s="205">
        <v>7.4436764768071484</v>
      </c>
      <c r="U13" s="205">
        <v>7.7438973014011152</v>
      </c>
      <c r="V13" s="205">
        <v>7.6140509817119195</v>
      </c>
      <c r="W13" s="205">
        <v>7.6878498041394723</v>
      </c>
      <c r="X13" s="205">
        <v>7.6103782428486788</v>
      </c>
      <c r="Y13" s="205">
        <v>7.7536313293337331</v>
      </c>
      <c r="Z13" s="205">
        <v>7.9653084872319972</v>
      </c>
      <c r="AA13" s="205">
        <v>8.0682278937769922</v>
      </c>
      <c r="AB13" s="205">
        <v>8.0731514239244113</v>
      </c>
      <c r="AC13" s="205">
        <v>7.787691910789853</v>
      </c>
      <c r="AD13" s="205">
        <v>7.3216354688815981</v>
      </c>
      <c r="AE13" s="205">
        <v>7.3636033076152501</v>
      </c>
      <c r="AF13" s="205">
        <v>7.525811737252468</v>
      </c>
      <c r="AG13" s="205">
        <v>7.5897588195445254</v>
      </c>
      <c r="AH13" s="205">
        <v>7.6886567356330717</v>
      </c>
      <c r="AI13" s="191" t="s">
        <v>132</v>
      </c>
    </row>
    <row r="14" spans="1:35">
      <c r="A14" s="165" t="s">
        <v>21</v>
      </c>
      <c r="B14" s="202">
        <v>4.5679237540778566</v>
      </c>
      <c r="C14" s="202">
        <v>4.6362785241621642</v>
      </c>
      <c r="D14" s="202">
        <v>4.911802952187279</v>
      </c>
      <c r="E14" s="202">
        <v>5.1517877758610595</v>
      </c>
      <c r="F14" s="202">
        <v>5.4039820533830349</v>
      </c>
      <c r="G14" s="202">
        <v>5.5249493362146014</v>
      </c>
      <c r="H14" s="202">
        <v>5.5993396054970566</v>
      </c>
      <c r="I14" s="202">
        <v>5.4956711142349244</v>
      </c>
      <c r="J14" s="202">
        <v>5.8505919370744968</v>
      </c>
      <c r="K14" s="202">
        <v>6.0120148838623129</v>
      </c>
      <c r="L14" s="202">
        <v>5.94384140691644</v>
      </c>
      <c r="M14" s="202">
        <v>5.6785042450819025</v>
      </c>
      <c r="N14" s="202">
        <v>5.3802074153240218</v>
      </c>
      <c r="O14" s="202">
        <v>5.5216552099574052</v>
      </c>
      <c r="P14" s="202">
        <v>5.9691705752538136</v>
      </c>
      <c r="Q14" s="202">
        <v>6.1670865710281477</v>
      </c>
      <c r="R14" s="202">
        <v>5.9309035485596864</v>
      </c>
      <c r="S14" s="202">
        <v>6.0320769537251691</v>
      </c>
      <c r="T14" s="202">
        <v>6.2491072244066261</v>
      </c>
      <c r="U14" s="202">
        <v>6.3283733134263143</v>
      </c>
      <c r="V14" s="202">
        <v>6.324003256764402</v>
      </c>
      <c r="W14" s="202">
        <v>6.2218690871770193</v>
      </c>
      <c r="X14" s="202">
        <v>6.2218505414536125</v>
      </c>
      <c r="Y14" s="202">
        <v>6.4205111977858218</v>
      </c>
      <c r="Z14" s="202">
        <v>6.4377212779849904</v>
      </c>
      <c r="AA14" s="202">
        <v>6.5219498270401539</v>
      </c>
      <c r="AB14" s="202">
        <v>6.6698979303400918</v>
      </c>
      <c r="AC14" s="202">
        <v>6.4878036686446139</v>
      </c>
      <c r="AD14" s="202">
        <v>6.4758597052900013</v>
      </c>
      <c r="AE14" s="202">
        <v>6.659892686578222</v>
      </c>
      <c r="AF14" s="202">
        <v>6.7660215156081067</v>
      </c>
      <c r="AG14" s="202">
        <v>6.8268133809327827</v>
      </c>
      <c r="AH14" s="203">
        <v>6.898093576345385</v>
      </c>
      <c r="AI14" s="190" t="s">
        <v>141</v>
      </c>
    </row>
    <row r="15" spans="1:35">
      <c r="A15" s="165" t="s">
        <v>22</v>
      </c>
      <c r="B15" s="202">
        <v>4.0012293436640833</v>
      </c>
      <c r="C15" s="202">
        <v>4.0416933240841724</v>
      </c>
      <c r="D15" s="202">
        <v>4.4153034159186602</v>
      </c>
      <c r="E15" s="202">
        <v>5.0571142236295552</v>
      </c>
      <c r="F15" s="202">
        <v>4.9441588086500969</v>
      </c>
      <c r="G15" s="202">
        <v>4.9777772107124703</v>
      </c>
      <c r="H15" s="202">
        <v>5.0449281573583606</v>
      </c>
      <c r="I15" s="202">
        <v>5.5012745964130509</v>
      </c>
      <c r="J15" s="202">
        <v>5.9555492310827249</v>
      </c>
      <c r="K15" s="202">
        <v>5.9325187771782595</v>
      </c>
      <c r="L15" s="202">
        <v>5.6585645283273918</v>
      </c>
      <c r="M15" s="202">
        <v>5.6999640553810904</v>
      </c>
      <c r="N15" s="202">
        <v>5.9129913791564759</v>
      </c>
      <c r="O15" s="202">
        <v>6.2751414272887933</v>
      </c>
      <c r="P15" s="202">
        <v>6.4583558840989008</v>
      </c>
      <c r="Q15" s="202">
        <v>6.5192374693965887</v>
      </c>
      <c r="R15" s="202">
        <v>6.4103945101631679</v>
      </c>
      <c r="S15" s="202">
        <v>6.4950590553556466</v>
      </c>
      <c r="T15" s="202">
        <v>6.4351600885101705</v>
      </c>
      <c r="U15" s="202">
        <v>6.8245159283856722</v>
      </c>
      <c r="V15" s="202">
        <v>6.8373276898009907</v>
      </c>
      <c r="W15" s="202">
        <v>6.8893221275111349</v>
      </c>
      <c r="X15" s="202">
        <v>6.9355356325842523</v>
      </c>
      <c r="Y15" s="202">
        <v>7.1909850475009689</v>
      </c>
      <c r="Z15" s="202">
        <v>7.460125541166807</v>
      </c>
      <c r="AA15" s="202">
        <v>7.6326380999989389</v>
      </c>
      <c r="AB15" s="202">
        <v>7.7312351208439551</v>
      </c>
      <c r="AC15" s="202">
        <v>7.2399763921885478</v>
      </c>
      <c r="AD15" s="202">
        <v>6.7822270346161746</v>
      </c>
      <c r="AE15" s="202">
        <v>6.6384910572803646</v>
      </c>
      <c r="AF15" s="202">
        <v>6.8978332952707726</v>
      </c>
      <c r="AG15" s="202">
        <v>7.0881506024640331</v>
      </c>
      <c r="AH15" s="203">
        <v>7.2329528528734519</v>
      </c>
      <c r="AI15" s="190" t="s">
        <v>136</v>
      </c>
    </row>
    <row r="16" spans="1:35">
      <c r="A16" s="165" t="s">
        <v>23</v>
      </c>
      <c r="B16" s="202">
        <v>4.4091819000184937</v>
      </c>
      <c r="C16" s="202">
        <v>4.5578231336951793</v>
      </c>
      <c r="D16" s="202">
        <v>4.6966382000472562</v>
      </c>
      <c r="E16" s="202">
        <v>5.3319241858993758</v>
      </c>
      <c r="F16" s="202">
        <v>5.4693122868006308</v>
      </c>
      <c r="G16" s="202">
        <v>5.6234863498296797</v>
      </c>
      <c r="H16" s="202">
        <v>5.7900210896556255</v>
      </c>
      <c r="I16" s="202">
        <v>6.1172319176241396</v>
      </c>
      <c r="J16" s="202">
        <v>6.3231437829667492</v>
      </c>
      <c r="K16" s="202">
        <v>6.2827982438667318</v>
      </c>
      <c r="L16" s="202">
        <v>6.0225614754814538</v>
      </c>
      <c r="M16" s="202">
        <v>6.1759782939670513</v>
      </c>
      <c r="N16" s="202">
        <v>6.2105553049846582</v>
      </c>
      <c r="O16" s="202">
        <v>6.4613241437830657</v>
      </c>
      <c r="P16" s="202">
        <v>6.6382250315243683</v>
      </c>
      <c r="Q16" s="202">
        <v>6.7382952654037966</v>
      </c>
      <c r="R16" s="202">
        <v>6.7862697127515146</v>
      </c>
      <c r="S16" s="202">
        <v>6.8548488767944837</v>
      </c>
      <c r="T16" s="202">
        <v>6.939040762326381</v>
      </c>
      <c r="U16" s="202">
        <v>7.0888836941128561</v>
      </c>
      <c r="V16" s="202">
        <v>7.0014347662097656</v>
      </c>
      <c r="W16" s="202">
        <v>6.9000418102066829</v>
      </c>
      <c r="X16" s="202">
        <v>7.0871631965911952</v>
      </c>
      <c r="Y16" s="202">
        <v>7.15880504931053</v>
      </c>
      <c r="Z16" s="202">
        <v>6.9693098160373381</v>
      </c>
      <c r="AA16" s="202">
        <v>7.1520467775326386</v>
      </c>
      <c r="AB16" s="202">
        <v>7.3166051054063175</v>
      </c>
      <c r="AC16" s="202">
        <v>6.9282073751173607</v>
      </c>
      <c r="AD16" s="202">
        <v>6.5781135817915839</v>
      </c>
      <c r="AE16" s="202">
        <v>6.76436472868627</v>
      </c>
      <c r="AF16" s="202">
        <v>6.7630572971565384</v>
      </c>
      <c r="AG16" s="202">
        <v>7.0331344838888157</v>
      </c>
      <c r="AH16" s="203">
        <v>7.0846602100527249</v>
      </c>
      <c r="AI16" s="190" t="s">
        <v>301</v>
      </c>
    </row>
    <row r="17" spans="1:35">
      <c r="A17" s="165" t="s">
        <v>24</v>
      </c>
      <c r="B17" s="202">
        <v>3.8546614069991354</v>
      </c>
      <c r="C17" s="202">
        <v>3.9128460029983181</v>
      </c>
      <c r="D17" s="202">
        <v>4.1218661271740187</v>
      </c>
      <c r="E17" s="202">
        <v>4.5993244767916224</v>
      </c>
      <c r="F17" s="202">
        <v>5.0533651855515425</v>
      </c>
      <c r="G17" s="202">
        <v>5.3721464650071011</v>
      </c>
      <c r="H17" s="202">
        <v>5.4841991367876242</v>
      </c>
      <c r="I17" s="202">
        <v>5.717650314491908</v>
      </c>
      <c r="J17" s="202">
        <v>5.9246836456413048</v>
      </c>
      <c r="K17" s="202">
        <v>5.9648995505570079</v>
      </c>
      <c r="L17" s="202">
        <v>5.6794683605409082</v>
      </c>
      <c r="M17" s="202">
        <v>5.795882078350199</v>
      </c>
      <c r="N17" s="202">
        <v>6.0515095674451871</v>
      </c>
      <c r="O17" s="202">
        <v>6.178874327091445</v>
      </c>
      <c r="P17" s="202">
        <v>6.5980868891980933</v>
      </c>
      <c r="Q17" s="202">
        <v>6.8019614465462226</v>
      </c>
      <c r="R17" s="202">
        <v>6.7199285760944134</v>
      </c>
      <c r="S17" s="202">
        <v>6.6877139583323642</v>
      </c>
      <c r="T17" s="202">
        <v>6.8024850642612051</v>
      </c>
      <c r="U17" s="202">
        <v>6.9515802500743087</v>
      </c>
      <c r="V17" s="202">
        <v>6.9791603475822539</v>
      </c>
      <c r="W17" s="202">
        <v>7.0343580233085694</v>
      </c>
      <c r="X17" s="202">
        <v>7.1710559302136438</v>
      </c>
      <c r="Y17" s="202">
        <v>7.319899672853718</v>
      </c>
      <c r="Z17" s="202">
        <v>7.316640473608917</v>
      </c>
      <c r="AA17" s="202">
        <v>7.4234535390070882</v>
      </c>
      <c r="AB17" s="202">
        <v>7.3959597667251815</v>
      </c>
      <c r="AC17" s="202">
        <v>7.0208197144498738</v>
      </c>
      <c r="AD17" s="202">
        <v>6.6972684791735633</v>
      </c>
      <c r="AE17" s="202">
        <v>6.7186211663132163</v>
      </c>
      <c r="AF17" s="202">
        <v>6.8223632005745865</v>
      </c>
      <c r="AG17" s="202">
        <v>7.2092129660478577</v>
      </c>
      <c r="AH17" s="203">
        <v>7.3047450730730406</v>
      </c>
      <c r="AI17" s="190" t="s">
        <v>390</v>
      </c>
    </row>
    <row r="18" spans="1:35">
      <c r="A18" s="165" t="s">
        <v>25</v>
      </c>
      <c r="B18" s="202">
        <v>4.1166191267557597</v>
      </c>
      <c r="C18" s="202">
        <v>4.1052862327118422</v>
      </c>
      <c r="D18" s="202">
        <v>4.2089961068454373</v>
      </c>
      <c r="E18" s="202">
        <v>4.7447396747576915</v>
      </c>
      <c r="F18" s="202">
        <v>4.8131812211771381</v>
      </c>
      <c r="G18" s="202">
        <v>5.1530072078553291</v>
      </c>
      <c r="H18" s="202">
        <v>5.3492788613274014</v>
      </c>
      <c r="I18" s="202">
        <v>5.4350565726215789</v>
      </c>
      <c r="J18" s="202">
        <v>5.658652017732698</v>
      </c>
      <c r="K18" s="202">
        <v>5.4342197446346034</v>
      </c>
      <c r="L18" s="202">
        <v>5.4003636379286712</v>
      </c>
      <c r="M18" s="202">
        <v>5.4567863944047383</v>
      </c>
      <c r="N18" s="202">
        <v>5.58837801966241</v>
      </c>
      <c r="O18" s="202">
        <v>5.8337018980450965</v>
      </c>
      <c r="P18" s="202">
        <v>6.1222460637342451</v>
      </c>
      <c r="Q18" s="202">
        <v>6.3009372508672401</v>
      </c>
      <c r="R18" s="202">
        <v>6.2608861972694214</v>
      </c>
      <c r="S18" s="202">
        <v>6.5116890183705207</v>
      </c>
      <c r="T18" s="202">
        <v>6.4480939714702883</v>
      </c>
      <c r="U18" s="202">
        <v>6.5683589077302118</v>
      </c>
      <c r="V18" s="202">
        <v>6.543082596147717</v>
      </c>
      <c r="W18" s="202">
        <v>6.7702546144159159</v>
      </c>
      <c r="X18" s="202">
        <v>6.7159591406838315</v>
      </c>
      <c r="Y18" s="202">
        <v>7.0308164314386312</v>
      </c>
      <c r="Z18" s="202">
        <v>7.0413415395574468</v>
      </c>
      <c r="AA18" s="202">
        <v>7.0996688393659779</v>
      </c>
      <c r="AB18" s="202">
        <v>7.0704229759560846</v>
      </c>
      <c r="AC18" s="202">
        <v>6.7415206774006897</v>
      </c>
      <c r="AD18" s="202">
        <v>6.5449395673534001</v>
      </c>
      <c r="AE18" s="202">
        <v>6.5886984150303762</v>
      </c>
      <c r="AF18" s="202">
        <v>6.7399992233545118</v>
      </c>
      <c r="AG18" s="202">
        <v>6.9449027860417312</v>
      </c>
      <c r="AH18" s="203">
        <v>7.0765777318265366</v>
      </c>
      <c r="AI18" s="190" t="s">
        <v>301</v>
      </c>
    </row>
    <row r="19" spans="1:35">
      <c r="A19" s="165" t="s">
        <v>26</v>
      </c>
      <c r="B19" s="202">
        <v>4.4683635504385473</v>
      </c>
      <c r="C19" s="202">
        <v>4.6512199208316085</v>
      </c>
      <c r="D19" s="202">
        <v>4.8398132220242509</v>
      </c>
      <c r="E19" s="202">
        <v>5.4630995911597537</v>
      </c>
      <c r="F19" s="202">
        <v>5.5143923640860706</v>
      </c>
      <c r="G19" s="202">
        <v>5.6384063532563564</v>
      </c>
      <c r="H19" s="202">
        <v>5.7819880140192277</v>
      </c>
      <c r="I19" s="202">
        <v>5.910872214800821</v>
      </c>
      <c r="J19" s="202">
        <v>5.9866020116263288</v>
      </c>
      <c r="K19" s="202">
        <v>5.8683133965876282</v>
      </c>
      <c r="L19" s="202">
        <v>5.5768175927629242</v>
      </c>
      <c r="M19" s="202">
        <v>5.6980119217671232</v>
      </c>
      <c r="N19" s="202">
        <v>5.9038976163680656</v>
      </c>
      <c r="O19" s="202">
        <v>5.8839432766711584</v>
      </c>
      <c r="P19" s="202">
        <v>6.2043832009473023</v>
      </c>
      <c r="Q19" s="202">
        <v>6.4170906500627867</v>
      </c>
      <c r="R19" s="202">
        <v>6.5947517917111966</v>
      </c>
      <c r="S19" s="202">
        <v>6.7425679690316196</v>
      </c>
      <c r="T19" s="202">
        <v>6.5983389839509039</v>
      </c>
      <c r="U19" s="202">
        <v>6.7921987631684075</v>
      </c>
      <c r="V19" s="202">
        <v>6.7152844027298011</v>
      </c>
      <c r="W19" s="202">
        <v>6.8117161350713715</v>
      </c>
      <c r="X19" s="202">
        <v>6.7934488323842182</v>
      </c>
      <c r="Y19" s="202">
        <v>6.9225412146926786</v>
      </c>
      <c r="Z19" s="202">
        <v>7.1195998746991362</v>
      </c>
      <c r="AA19" s="202">
        <v>7.2840687966881603</v>
      </c>
      <c r="AB19" s="202">
        <v>7.3533632863557594</v>
      </c>
      <c r="AC19" s="202">
        <v>7.1610720495824083</v>
      </c>
      <c r="AD19" s="202">
        <v>6.8162413573309566</v>
      </c>
      <c r="AE19" s="202">
        <v>6.7253790494875787</v>
      </c>
      <c r="AF19" s="202">
        <v>6.7930836902300902</v>
      </c>
      <c r="AG19" s="202">
        <v>7.0582317403732793</v>
      </c>
      <c r="AH19" s="203">
        <v>7.1850162666411492</v>
      </c>
      <c r="AI19" s="190" t="s">
        <v>136</v>
      </c>
    </row>
    <row r="20" spans="1:35">
      <c r="A20" s="165" t="s">
        <v>27</v>
      </c>
      <c r="B20" s="202">
        <v>3.9423124404297707</v>
      </c>
      <c r="C20" s="202">
        <v>4.252405080616934</v>
      </c>
      <c r="D20" s="202">
        <v>4.4267864097959269</v>
      </c>
      <c r="E20" s="202">
        <v>5.0638777574022233</v>
      </c>
      <c r="F20" s="202">
        <v>5.1353613039587476</v>
      </c>
      <c r="G20" s="202">
        <v>5.3467317063651878</v>
      </c>
      <c r="H20" s="202">
        <v>5.4701020538299474</v>
      </c>
      <c r="I20" s="202">
        <v>5.7091525624345136</v>
      </c>
      <c r="J20" s="202">
        <v>6.0714014361229998</v>
      </c>
      <c r="K20" s="202">
        <v>6.0704541079026129</v>
      </c>
      <c r="L20" s="202">
        <v>5.7660684583879132</v>
      </c>
      <c r="M20" s="202">
        <v>5.9500979544900234</v>
      </c>
      <c r="N20" s="202">
        <v>6.0468610944411152</v>
      </c>
      <c r="O20" s="202">
        <v>6.2800777254701714</v>
      </c>
      <c r="P20" s="202">
        <v>6.3879012348429036</v>
      </c>
      <c r="Q20" s="202">
        <v>6.5118781417932636</v>
      </c>
      <c r="R20" s="202">
        <v>6.4434735800076979</v>
      </c>
      <c r="S20" s="202">
        <v>6.4003000128379766</v>
      </c>
      <c r="T20" s="202">
        <v>6.5872609732480214</v>
      </c>
      <c r="U20" s="202">
        <v>6.7174342571133847</v>
      </c>
      <c r="V20" s="202">
        <v>6.7339149031308274</v>
      </c>
      <c r="W20" s="202">
        <v>6.8966331760263593</v>
      </c>
      <c r="X20" s="202">
        <v>6.8061381918868191</v>
      </c>
      <c r="Y20" s="202">
        <v>7.044345387417283</v>
      </c>
      <c r="Z20" s="202">
        <v>7.1880348438034671</v>
      </c>
      <c r="AA20" s="202">
        <v>7.2391930576421011</v>
      </c>
      <c r="AB20" s="202">
        <v>7.2284874328651867</v>
      </c>
      <c r="AC20" s="202">
        <v>7.0964127782078075</v>
      </c>
      <c r="AD20" s="202">
        <v>6.5982327685061328</v>
      </c>
      <c r="AE20" s="202">
        <v>6.5933393331786982</v>
      </c>
      <c r="AF20" s="202">
        <v>6.6742708629342884</v>
      </c>
      <c r="AG20" s="202">
        <v>6.7167102189828016</v>
      </c>
      <c r="AH20" s="203">
        <v>6.6970316829606729</v>
      </c>
      <c r="AI20" s="190" t="s">
        <v>392</v>
      </c>
    </row>
    <row r="21" spans="1:35">
      <c r="A21" s="165" t="s">
        <v>28</v>
      </c>
      <c r="B21" s="202">
        <v>3.7523257512381831</v>
      </c>
      <c r="C21" s="202">
        <v>3.7942101005583866</v>
      </c>
      <c r="D21" s="202">
        <v>3.7332002160580529</v>
      </c>
      <c r="E21" s="202">
        <v>4.4355695198168155</v>
      </c>
      <c r="F21" s="202">
        <v>4.6133458013912234</v>
      </c>
      <c r="G21" s="202">
        <v>4.5471161148139334</v>
      </c>
      <c r="H21" s="202">
        <v>4.7728249699402303</v>
      </c>
      <c r="I21" s="202">
        <v>5.0078804462625426</v>
      </c>
      <c r="J21" s="202">
        <v>5.3225212189362958</v>
      </c>
      <c r="K21" s="202">
        <v>5.4015945044020661</v>
      </c>
      <c r="L21" s="202">
        <v>5.1631725956445651</v>
      </c>
      <c r="M21" s="202">
        <v>5.2618071210921169</v>
      </c>
      <c r="N21" s="202">
        <v>5.2951806416193641</v>
      </c>
      <c r="O21" s="202">
        <v>5.5700983034183595</v>
      </c>
      <c r="P21" s="202">
        <v>5.8156003776837748</v>
      </c>
      <c r="Q21" s="202">
        <v>5.8652138166371772</v>
      </c>
      <c r="R21" s="202">
        <v>5.9364788821243719</v>
      </c>
      <c r="S21" s="202">
        <v>5.8705027283036371</v>
      </c>
      <c r="T21" s="202">
        <v>5.8706494715906059</v>
      </c>
      <c r="U21" s="202">
        <v>6.1511959270016163</v>
      </c>
      <c r="V21" s="202">
        <v>6.1999083432226483</v>
      </c>
      <c r="W21" s="202">
        <v>6.2313919244799889</v>
      </c>
      <c r="X21" s="202">
        <v>6.4838784356070507</v>
      </c>
      <c r="Y21" s="202">
        <v>6.5007384707630207</v>
      </c>
      <c r="Z21" s="202">
        <v>6.7863807582371622</v>
      </c>
      <c r="AA21" s="202">
        <v>7.2536914921708515</v>
      </c>
      <c r="AB21" s="202">
        <v>7.3958765289171247</v>
      </c>
      <c r="AC21" s="202">
        <v>7.230745423189517</v>
      </c>
      <c r="AD21" s="202">
        <v>6.7729845498555896</v>
      </c>
      <c r="AE21" s="202">
        <v>6.8805769099692355</v>
      </c>
      <c r="AF21" s="202">
        <v>7.017960987256008</v>
      </c>
      <c r="AG21" s="202">
        <v>7.1347928961098717</v>
      </c>
      <c r="AH21" s="203">
        <v>7.4862836261034476</v>
      </c>
      <c r="AI21" s="190" t="s">
        <v>180</v>
      </c>
    </row>
    <row r="22" spans="1:35">
      <c r="A22" s="167" t="s">
        <v>29</v>
      </c>
      <c r="B22" s="203">
        <v>3.6991797555021066</v>
      </c>
      <c r="C22" s="203">
        <v>4.0275914168491829</v>
      </c>
      <c r="D22" s="203">
        <v>4.3090197256202467</v>
      </c>
      <c r="E22" s="203">
        <v>4.824259653433745</v>
      </c>
      <c r="F22" s="203">
        <v>5.1681316602352423</v>
      </c>
      <c r="G22" s="203">
        <v>5.4829799085005702</v>
      </c>
      <c r="H22" s="203">
        <v>5.4288401347759994</v>
      </c>
      <c r="I22" s="203">
        <v>5.9016631435072968</v>
      </c>
      <c r="J22" s="203">
        <v>6.1282193201848472</v>
      </c>
      <c r="K22" s="203">
        <v>5.7702343619851391</v>
      </c>
      <c r="L22" s="203">
        <v>5.5434870462117791</v>
      </c>
      <c r="M22" s="203">
        <v>5.9083056703674002</v>
      </c>
      <c r="N22" s="203">
        <v>6.105469795913578</v>
      </c>
      <c r="O22" s="203">
        <v>6.1579426631906857</v>
      </c>
      <c r="P22" s="203">
        <v>6.3182008533843268</v>
      </c>
      <c r="Q22" s="203">
        <v>6.5425404289808817</v>
      </c>
      <c r="R22" s="203">
        <v>6.6060277403073604</v>
      </c>
      <c r="S22" s="203">
        <v>6.7494431426488903</v>
      </c>
      <c r="T22" s="203">
        <v>6.6064919816744103</v>
      </c>
      <c r="U22" s="203">
        <v>6.833105057547443</v>
      </c>
      <c r="V22" s="203">
        <v>6.9356762250977155</v>
      </c>
      <c r="W22" s="203">
        <v>6.7415139386046574</v>
      </c>
      <c r="X22" s="203">
        <v>6.6996441928737527</v>
      </c>
      <c r="Y22" s="203">
        <v>6.9495172637495299</v>
      </c>
      <c r="Z22" s="203">
        <v>6.8955485392664562</v>
      </c>
      <c r="AA22" s="203">
        <v>6.9763864852820179</v>
      </c>
      <c r="AB22" s="203">
        <v>6.9945487365453261</v>
      </c>
      <c r="AC22" s="203">
        <v>6.8623057322337431</v>
      </c>
      <c r="AD22" s="203">
        <v>6.8102084797566329</v>
      </c>
      <c r="AE22" s="203">
        <v>6.873294699591419</v>
      </c>
      <c r="AF22" s="203">
        <v>6.8909006935269419</v>
      </c>
      <c r="AG22" s="203">
        <v>6.9553719493992494</v>
      </c>
      <c r="AH22" s="203">
        <v>7.1570296601811911</v>
      </c>
      <c r="AI22" s="190" t="s">
        <v>136</v>
      </c>
    </row>
    <row r="23" spans="1:35">
      <c r="A23" s="166" t="s">
        <v>30</v>
      </c>
      <c r="B23" s="205">
        <v>4.6861712074154047</v>
      </c>
      <c r="C23" s="205">
        <v>4.9873525048541714</v>
      </c>
      <c r="D23" s="205">
        <v>5.4204361372987835</v>
      </c>
      <c r="E23" s="205">
        <v>5.9719322044463476</v>
      </c>
      <c r="F23" s="205">
        <v>6.2122046043722987</v>
      </c>
      <c r="G23" s="205">
        <v>6.5454532439416759</v>
      </c>
      <c r="H23" s="205">
        <v>6.7846426899659731</v>
      </c>
      <c r="I23" s="205">
        <v>6.9983384561448885</v>
      </c>
      <c r="J23" s="205">
        <v>7.1501260916048679</v>
      </c>
      <c r="K23" s="205">
        <v>7.2507879953780545</v>
      </c>
      <c r="L23" s="205">
        <v>7.0086007970456867</v>
      </c>
      <c r="M23" s="205">
        <v>6.9879171752935774</v>
      </c>
      <c r="N23" s="205">
        <v>7.0727058069364448</v>
      </c>
      <c r="O23" s="205">
        <v>7.1042293673139012</v>
      </c>
      <c r="P23" s="205">
        <v>7.3206340091019904</v>
      </c>
      <c r="Q23" s="205">
        <v>7.450561066353484</v>
      </c>
      <c r="R23" s="205">
        <v>7.4230064290674207</v>
      </c>
      <c r="S23" s="205">
        <v>7.5821819899994942</v>
      </c>
      <c r="T23" s="205">
        <v>7.5188687632700022</v>
      </c>
      <c r="U23" s="205">
        <v>7.8146401004431629</v>
      </c>
      <c r="V23" s="205">
        <v>7.7831234630105364</v>
      </c>
      <c r="W23" s="205">
        <v>7.8518682275163263</v>
      </c>
      <c r="X23" s="205">
        <v>7.9436651779122327</v>
      </c>
      <c r="Y23" s="205">
        <v>8.444775968490271</v>
      </c>
      <c r="Z23" s="205">
        <v>8.3063171859791112</v>
      </c>
      <c r="AA23" s="205">
        <v>8.1613959826232403</v>
      </c>
      <c r="AB23" s="205">
        <v>8.2268478950026562</v>
      </c>
      <c r="AC23" s="205">
        <v>8.108356482680529</v>
      </c>
      <c r="AD23" s="205">
        <v>7.9171367525688252</v>
      </c>
      <c r="AE23" s="205">
        <v>8.0576383178448818</v>
      </c>
      <c r="AF23" s="205">
        <v>8.0274188342126394</v>
      </c>
      <c r="AG23" s="205">
        <v>8.2289938387446568</v>
      </c>
      <c r="AH23" s="205">
        <v>8.2429655827517916</v>
      </c>
      <c r="AI23" s="191" t="s">
        <v>130</v>
      </c>
    </row>
    <row r="24" spans="1:35">
      <c r="A24" s="165" t="s">
        <v>31</v>
      </c>
      <c r="B24" s="202">
        <v>4.5543782685286605</v>
      </c>
      <c r="C24" s="202">
        <v>5.0419125425498619</v>
      </c>
      <c r="D24" s="202">
        <v>5.3046784971865613</v>
      </c>
      <c r="E24" s="202">
        <v>5.9757182315020989</v>
      </c>
      <c r="F24" s="202">
        <v>6.3535653936863703</v>
      </c>
      <c r="G24" s="202">
        <v>6.5999693106428339</v>
      </c>
      <c r="H24" s="202">
        <v>6.5743272278089258</v>
      </c>
      <c r="I24" s="202">
        <v>6.6902178667840078</v>
      </c>
      <c r="J24" s="202">
        <v>6.8523440809073293</v>
      </c>
      <c r="K24" s="202">
        <v>6.9199992466600575</v>
      </c>
      <c r="L24" s="202">
        <v>6.73010240322622</v>
      </c>
      <c r="M24" s="202">
        <v>6.9048347395480834</v>
      </c>
      <c r="N24" s="202">
        <v>6.9934096886985877</v>
      </c>
      <c r="O24" s="202">
        <v>7.2337269089720975</v>
      </c>
      <c r="P24" s="202">
        <v>7.2962768910660012</v>
      </c>
      <c r="Q24" s="202">
        <v>7.3314592215481831</v>
      </c>
      <c r="R24" s="202">
        <v>7.3163794341035571</v>
      </c>
      <c r="S24" s="202">
        <v>7.4127840058178611</v>
      </c>
      <c r="T24" s="202">
        <v>7.4983161578207849</v>
      </c>
      <c r="U24" s="202">
        <v>7.6128904594003615</v>
      </c>
      <c r="V24" s="202">
        <v>7.3519870768813886</v>
      </c>
      <c r="W24" s="202">
        <v>7.3818701203371928</v>
      </c>
      <c r="X24" s="202">
        <v>7.4704858389294371</v>
      </c>
      <c r="Y24" s="202">
        <v>7.7016537795075939</v>
      </c>
      <c r="Z24" s="202">
        <v>7.754376458749431</v>
      </c>
      <c r="AA24" s="202">
        <v>7.8297656341988713</v>
      </c>
      <c r="AB24" s="202">
        <v>7.8588822205884661</v>
      </c>
      <c r="AC24" s="202">
        <v>7.4958211703742492</v>
      </c>
      <c r="AD24" s="202">
        <v>7.3061324929274214</v>
      </c>
      <c r="AE24" s="202">
        <v>7.5778809997425753</v>
      </c>
      <c r="AF24" s="202">
        <v>7.6397285362689642</v>
      </c>
      <c r="AG24" s="202">
        <v>7.6711149739335509</v>
      </c>
      <c r="AH24" s="203">
        <v>7.8595119955500019</v>
      </c>
      <c r="AI24" s="190" t="s">
        <v>178</v>
      </c>
    </row>
    <row r="25" spans="1:35">
      <c r="A25" s="165" t="s">
        <v>32</v>
      </c>
      <c r="B25" s="202">
        <v>3.0024376489436304</v>
      </c>
      <c r="C25" s="202">
        <v>3.1264736744910646</v>
      </c>
      <c r="D25" s="202">
        <v>3.4335692053706617</v>
      </c>
      <c r="E25" s="202">
        <v>4.0660713624020248</v>
      </c>
      <c r="F25" s="202">
        <v>4.4429136773648041</v>
      </c>
      <c r="G25" s="202">
        <v>4.6386584662862829</v>
      </c>
      <c r="H25" s="202">
        <v>4.8993254285335706</v>
      </c>
      <c r="I25" s="202">
        <v>5.0636130830500621</v>
      </c>
      <c r="J25" s="202">
        <v>5.3122482625820675</v>
      </c>
      <c r="K25" s="202">
        <v>5.3060935048621696</v>
      </c>
      <c r="L25" s="202">
        <v>5.0548746946769088</v>
      </c>
      <c r="M25" s="202">
        <v>5.0923270476627911</v>
      </c>
      <c r="N25" s="202">
        <v>5.337602561248004</v>
      </c>
      <c r="O25" s="202">
        <v>5.6613416340080969</v>
      </c>
      <c r="P25" s="202">
        <v>5.9429971479307193</v>
      </c>
      <c r="Q25" s="202">
        <v>6.0108120989838447</v>
      </c>
      <c r="R25" s="202">
        <v>6.0182761599780958</v>
      </c>
      <c r="S25" s="202">
        <v>6.2055339528126767</v>
      </c>
      <c r="T25" s="202">
        <v>6.2746330829128709</v>
      </c>
      <c r="U25" s="202">
        <v>6.4536041192638391</v>
      </c>
      <c r="V25" s="202">
        <v>6.2600551221417362</v>
      </c>
      <c r="W25" s="202">
        <v>6.3301791412150692</v>
      </c>
      <c r="X25" s="202">
        <v>6.2928074309196473</v>
      </c>
      <c r="Y25" s="202">
        <v>6.4623132779101624</v>
      </c>
      <c r="Z25" s="202">
        <v>6.5974969298492452</v>
      </c>
      <c r="AA25" s="202">
        <v>6.6027444028194955</v>
      </c>
      <c r="AB25" s="202">
        <v>6.2236166926060497</v>
      </c>
      <c r="AC25" s="202">
        <v>6.2033394729447622</v>
      </c>
      <c r="AD25" s="202">
        <v>5.8882954085444306</v>
      </c>
      <c r="AE25" s="202">
        <v>6.255983227856035</v>
      </c>
      <c r="AF25" s="202">
        <v>6.3818785149971022</v>
      </c>
      <c r="AG25" s="202">
        <v>6.6806434605735063</v>
      </c>
      <c r="AH25" s="203">
        <v>6.84910947164727</v>
      </c>
      <c r="AI25" s="190" t="s">
        <v>303</v>
      </c>
    </row>
    <row r="26" spans="1:35">
      <c r="A26" s="165" t="s">
        <v>33</v>
      </c>
      <c r="B26" s="202">
        <v>4.0965837384703123</v>
      </c>
      <c r="C26" s="202">
        <v>4.3339753368542082</v>
      </c>
      <c r="D26" s="202">
        <v>4.5838315679856025</v>
      </c>
      <c r="E26" s="202">
        <v>5.0273132192937586</v>
      </c>
      <c r="F26" s="202">
        <v>5.1540938295755474</v>
      </c>
      <c r="G26" s="202">
        <v>5.444347921560734</v>
      </c>
      <c r="H26" s="202">
        <v>5.5005158803280816</v>
      </c>
      <c r="I26" s="202">
        <v>5.6892974227703279</v>
      </c>
      <c r="J26" s="202">
        <v>5.891706388179105</v>
      </c>
      <c r="K26" s="202">
        <v>5.876720053449529</v>
      </c>
      <c r="L26" s="202">
        <v>5.6294886968986768</v>
      </c>
      <c r="M26" s="202">
        <v>5.6561754774627389</v>
      </c>
      <c r="N26" s="202">
        <v>5.7246321398196001</v>
      </c>
      <c r="O26" s="202">
        <v>6.0594651811755282</v>
      </c>
      <c r="P26" s="202">
        <v>6.2267550091765616</v>
      </c>
      <c r="Q26" s="202">
        <v>6.4044439406952121</v>
      </c>
      <c r="R26" s="202">
        <v>6.3947262264247557</v>
      </c>
      <c r="S26" s="202">
        <v>6.5974395036111373</v>
      </c>
      <c r="T26" s="202">
        <v>6.6053981132791391</v>
      </c>
      <c r="U26" s="202">
        <v>6.9319736166117165</v>
      </c>
      <c r="V26" s="202">
        <v>6.9281987208718645</v>
      </c>
      <c r="W26" s="202">
        <v>7.0033336199614249</v>
      </c>
      <c r="X26" s="202">
        <v>7.1169834680700923</v>
      </c>
      <c r="Y26" s="202">
        <v>7.2334966901945039</v>
      </c>
      <c r="Z26" s="202">
        <v>7.4134834749043881</v>
      </c>
      <c r="AA26" s="202">
        <v>7.4212808531165093</v>
      </c>
      <c r="AB26" s="202">
        <v>7.4806095488203903</v>
      </c>
      <c r="AC26" s="202">
        <v>7.2579013687158591</v>
      </c>
      <c r="AD26" s="202">
        <v>7.0122318386484963</v>
      </c>
      <c r="AE26" s="202">
        <v>6.9638912082604572</v>
      </c>
      <c r="AF26" s="202">
        <v>7.0896001403626157</v>
      </c>
      <c r="AG26" s="202">
        <v>7.2759301592834866</v>
      </c>
      <c r="AH26" s="203">
        <v>7.3431599258655043</v>
      </c>
      <c r="AI26" s="190" t="s">
        <v>390</v>
      </c>
    </row>
    <row r="27" spans="1:35">
      <c r="A27" s="165" t="s">
        <v>34</v>
      </c>
      <c r="B27" s="202">
        <v>3.1057171100469585</v>
      </c>
      <c r="C27" s="202">
        <v>3.2585344788091533</v>
      </c>
      <c r="D27" s="202">
        <v>3.4767716117861709</v>
      </c>
      <c r="E27" s="202">
        <v>4.0719004215954522</v>
      </c>
      <c r="F27" s="202">
        <v>4.1754027186429239</v>
      </c>
      <c r="G27" s="202">
        <v>4.4204448971626489</v>
      </c>
      <c r="H27" s="202">
        <v>4.5102795590384526</v>
      </c>
      <c r="I27" s="202">
        <v>4.9398994070964983</v>
      </c>
      <c r="J27" s="202">
        <v>5.1751425163770595</v>
      </c>
      <c r="K27" s="202">
        <v>4.9958835534836927</v>
      </c>
      <c r="L27" s="202">
        <v>4.7504882122596808</v>
      </c>
      <c r="M27" s="202">
        <v>4.8349446852181464</v>
      </c>
      <c r="N27" s="202">
        <v>5.2412570728773069</v>
      </c>
      <c r="O27" s="202">
        <v>5.6250517020534581</v>
      </c>
      <c r="P27" s="202">
        <v>5.9228322856579991</v>
      </c>
      <c r="Q27" s="202">
        <v>5.919082280398352</v>
      </c>
      <c r="R27" s="202">
        <v>5.8085858434234607</v>
      </c>
      <c r="S27" s="202">
        <v>5.6948408291722279</v>
      </c>
      <c r="T27" s="202">
        <v>5.7889769689997648</v>
      </c>
      <c r="U27" s="202">
        <v>5.8729596475870345</v>
      </c>
      <c r="V27" s="202">
        <v>5.8683888466040841</v>
      </c>
      <c r="W27" s="202">
        <v>5.9705119099090593</v>
      </c>
      <c r="X27" s="202">
        <v>6.1223552283601181</v>
      </c>
      <c r="Y27" s="202">
        <v>6.3121706507526936</v>
      </c>
      <c r="Z27" s="202">
        <v>6.2315920858925518</v>
      </c>
      <c r="AA27" s="202">
        <v>6.5830770277106483</v>
      </c>
      <c r="AB27" s="202">
        <v>6.4878901796373372</v>
      </c>
      <c r="AC27" s="202">
        <v>6.30868448546412</v>
      </c>
      <c r="AD27" s="202">
        <v>5.9316903226738562</v>
      </c>
      <c r="AE27" s="202">
        <v>6.0255062677393454</v>
      </c>
      <c r="AF27" s="202">
        <v>5.9825366326283493</v>
      </c>
      <c r="AG27" s="202">
        <v>6.2270146235964399</v>
      </c>
      <c r="AH27" s="203">
        <v>6.4707173922044134</v>
      </c>
      <c r="AI27" s="190" t="s">
        <v>143</v>
      </c>
    </row>
    <row r="28" spans="1:35">
      <c r="A28" s="167" t="s">
        <v>35</v>
      </c>
      <c r="B28" s="203">
        <v>4.5371313818773622</v>
      </c>
      <c r="C28" s="203">
        <v>4.8118841176774101</v>
      </c>
      <c r="D28" s="203">
        <v>5.0399820844774297</v>
      </c>
      <c r="E28" s="203">
        <v>5.5694840446959022</v>
      </c>
      <c r="F28" s="203">
        <v>5.8358595489524445</v>
      </c>
      <c r="G28" s="203">
        <v>6.0478092806861312</v>
      </c>
      <c r="H28" s="203">
        <v>6.2030410283107811</v>
      </c>
      <c r="I28" s="203">
        <v>6.3793271466762924</v>
      </c>
      <c r="J28" s="203">
        <v>6.6638123902935318</v>
      </c>
      <c r="K28" s="203">
        <v>6.6813676323105744</v>
      </c>
      <c r="L28" s="203">
        <v>6.4427129777753906</v>
      </c>
      <c r="M28" s="203">
        <v>6.4972694893955039</v>
      </c>
      <c r="N28" s="203">
        <v>6.5882394725273299</v>
      </c>
      <c r="O28" s="203">
        <v>6.6926232377791637</v>
      </c>
      <c r="P28" s="203">
        <v>6.8142171757194632</v>
      </c>
      <c r="Q28" s="203">
        <v>6.8399839600156698</v>
      </c>
      <c r="R28" s="203">
        <v>6.8068770720680414</v>
      </c>
      <c r="S28" s="203">
        <v>6.8800385735117873</v>
      </c>
      <c r="T28" s="203">
        <v>6.877811530522437</v>
      </c>
      <c r="U28" s="203">
        <v>7.0806073803999992</v>
      </c>
      <c r="V28" s="203">
        <v>6.9764269622564976</v>
      </c>
      <c r="W28" s="203">
        <v>7.0602310687675116</v>
      </c>
      <c r="X28" s="203">
        <v>7.1325923745421802</v>
      </c>
      <c r="Y28" s="203">
        <v>7.2738695758078231</v>
      </c>
      <c r="Z28" s="203">
        <v>7.4416707404963915</v>
      </c>
      <c r="AA28" s="203">
        <v>7.5989005869583321</v>
      </c>
      <c r="AB28" s="203">
        <v>7.2867144322832305</v>
      </c>
      <c r="AC28" s="203">
        <v>7.1560994071956907</v>
      </c>
      <c r="AD28" s="203">
        <v>7.0086950043185015</v>
      </c>
      <c r="AE28" s="203">
        <v>7.0036067754073557</v>
      </c>
      <c r="AF28" s="203">
        <v>6.9712550969970506</v>
      </c>
      <c r="AG28" s="203">
        <v>7.3014796685321741</v>
      </c>
      <c r="AH28" s="203">
        <v>7.3805339584316734</v>
      </c>
      <c r="AI28" s="190" t="s">
        <v>206</v>
      </c>
    </row>
    <row r="29" spans="1:35">
      <c r="A29" s="165" t="s">
        <v>36</v>
      </c>
      <c r="B29" s="202">
        <v>3.7460855106778475</v>
      </c>
      <c r="C29" s="202">
        <v>3.8482726464955355</v>
      </c>
      <c r="D29" s="202">
        <v>4.0268089404423115</v>
      </c>
      <c r="E29" s="202">
        <v>4.3262038472120858</v>
      </c>
      <c r="F29" s="202">
        <v>4.0169399672470609</v>
      </c>
      <c r="G29" s="202">
        <v>4.307637879605914</v>
      </c>
      <c r="H29" s="202">
        <v>4.5151224600089259</v>
      </c>
      <c r="I29" s="202">
        <v>4.6792942540544127</v>
      </c>
      <c r="J29" s="202">
        <v>5.0178538075944035</v>
      </c>
      <c r="K29" s="202">
        <v>4.9268631989022404</v>
      </c>
      <c r="L29" s="202">
        <v>4.755151289113587</v>
      </c>
      <c r="M29" s="202">
        <v>4.658636183164325</v>
      </c>
      <c r="N29" s="202">
        <v>5.0042120096268645</v>
      </c>
      <c r="O29" s="202">
        <v>5.2611792311546806</v>
      </c>
      <c r="P29" s="202">
        <v>5.6938396173349908</v>
      </c>
      <c r="Q29" s="202">
        <v>5.8478169276254377</v>
      </c>
      <c r="R29" s="202">
        <v>5.8198618519197254</v>
      </c>
      <c r="S29" s="202">
        <v>5.9598495342038023</v>
      </c>
      <c r="T29" s="202">
        <v>5.8416132329697357</v>
      </c>
      <c r="U29" s="202">
        <v>6.2368687244683727</v>
      </c>
      <c r="V29" s="202">
        <v>6.3063269993305369</v>
      </c>
      <c r="W29" s="202">
        <v>6.4676331196629624</v>
      </c>
      <c r="X29" s="202">
        <v>6.5472592829632381</v>
      </c>
      <c r="Y29" s="202">
        <v>6.8936071544717992</v>
      </c>
      <c r="Z29" s="202">
        <v>7.0596510807243611</v>
      </c>
      <c r="AA29" s="202">
        <v>7.1960490707895266</v>
      </c>
      <c r="AB29" s="202">
        <v>6.8510986114158285</v>
      </c>
      <c r="AC29" s="202">
        <v>6.7636144559044942</v>
      </c>
      <c r="AD29" s="202">
        <v>6.138029640963123</v>
      </c>
      <c r="AE29" s="202">
        <v>6.462238767710935</v>
      </c>
      <c r="AF29" s="202">
        <v>6.5060687713089509</v>
      </c>
      <c r="AG29" s="202">
        <v>6.4943219328181954</v>
      </c>
      <c r="AH29" s="203">
        <v>6.6689510533076692</v>
      </c>
      <c r="AI29" s="190" t="s">
        <v>392</v>
      </c>
    </row>
    <row r="30" spans="1:35">
      <c r="A30" s="165" t="s">
        <v>37</v>
      </c>
      <c r="B30" s="202">
        <v>4.2556175376564349</v>
      </c>
      <c r="C30" s="202">
        <v>4.4374937317801537</v>
      </c>
      <c r="D30" s="202">
        <v>4.6022329496714276</v>
      </c>
      <c r="E30" s="202">
        <v>4.976421098370297</v>
      </c>
      <c r="F30" s="202">
        <v>5.1377302167718915</v>
      </c>
      <c r="G30" s="202">
        <v>5.4769533894883118</v>
      </c>
      <c r="H30" s="202">
        <v>5.6020868481863326</v>
      </c>
      <c r="I30" s="202">
        <v>5.6321651756326361</v>
      </c>
      <c r="J30" s="202">
        <v>5.8792135613338017</v>
      </c>
      <c r="K30" s="202">
        <v>5.9715336265387835</v>
      </c>
      <c r="L30" s="202">
        <v>5.7264949696445884</v>
      </c>
      <c r="M30" s="202">
        <v>5.7867278650958811</v>
      </c>
      <c r="N30" s="202">
        <v>5.9611597386397444</v>
      </c>
      <c r="O30" s="202">
        <v>6.3149499020957665</v>
      </c>
      <c r="P30" s="202">
        <v>6.5794304781190975</v>
      </c>
      <c r="Q30" s="202">
        <v>6.7764275429080607</v>
      </c>
      <c r="R30" s="202">
        <v>6.6785245406922513</v>
      </c>
      <c r="S30" s="202">
        <v>6.7318879350668057</v>
      </c>
      <c r="T30" s="202">
        <v>6.9424649551000392</v>
      </c>
      <c r="U30" s="202">
        <v>7.1518624783537517</v>
      </c>
      <c r="V30" s="202">
        <v>7.1689308911603185</v>
      </c>
      <c r="W30" s="202">
        <v>7.1369202209261076</v>
      </c>
      <c r="X30" s="202">
        <v>7.2675025979670878</v>
      </c>
      <c r="Y30" s="202">
        <v>7.3994255112513088</v>
      </c>
      <c r="Z30" s="202">
        <v>7.4904835234393881</v>
      </c>
      <c r="AA30" s="202">
        <v>7.5405657791648961</v>
      </c>
      <c r="AB30" s="202">
        <v>7.6104872377120829</v>
      </c>
      <c r="AC30" s="202">
        <v>7.342725307342076</v>
      </c>
      <c r="AD30" s="202">
        <v>6.9401108379104004</v>
      </c>
      <c r="AE30" s="202">
        <v>6.8560510186511534</v>
      </c>
      <c r="AF30" s="202">
        <v>7.1558894029912432</v>
      </c>
      <c r="AG30" s="202">
        <v>7.4685676639165886</v>
      </c>
      <c r="AH30" s="203">
        <v>7.5362255716469422</v>
      </c>
      <c r="AI30" s="190" t="s">
        <v>180</v>
      </c>
    </row>
    <row r="31" spans="1:35">
      <c r="A31" s="165" t="s">
        <v>38</v>
      </c>
      <c r="B31" s="202">
        <v>5.0055394410491507</v>
      </c>
      <c r="C31" s="202">
        <v>4.9709255035370719</v>
      </c>
      <c r="D31" s="202">
        <v>5.1295611189201882</v>
      </c>
      <c r="E31" s="202">
        <v>5.4383623123715621</v>
      </c>
      <c r="F31" s="202">
        <v>5.8172081449538782</v>
      </c>
      <c r="G31" s="202">
        <v>6.215630771208505</v>
      </c>
      <c r="H31" s="202">
        <v>6.5001757702266039</v>
      </c>
      <c r="I31" s="202">
        <v>6.7567265468554751</v>
      </c>
      <c r="J31" s="202">
        <v>6.931727850850673</v>
      </c>
      <c r="K31" s="202">
        <v>7.0204384665150315</v>
      </c>
      <c r="L31" s="202">
        <v>6.4787079963714946</v>
      </c>
      <c r="M31" s="202">
        <v>6.4442378034849455</v>
      </c>
      <c r="N31" s="202">
        <v>6.6535721512184347</v>
      </c>
      <c r="O31" s="202">
        <v>6.9092099102214251</v>
      </c>
      <c r="P31" s="202">
        <v>6.8527818929443072</v>
      </c>
      <c r="Q31" s="202">
        <v>6.9186754918906734</v>
      </c>
      <c r="R31" s="202">
        <v>6.8299543294802234</v>
      </c>
      <c r="S31" s="202">
        <v>7.2092544602697828</v>
      </c>
      <c r="T31" s="202">
        <v>7.1492440349449105</v>
      </c>
      <c r="U31" s="202">
        <v>7.4932760089074746</v>
      </c>
      <c r="V31" s="202">
        <v>7.4833586545820792</v>
      </c>
      <c r="W31" s="202">
        <v>7.5821215491119949</v>
      </c>
      <c r="X31" s="202">
        <v>7.7678663687108367</v>
      </c>
      <c r="Y31" s="202">
        <v>8.0735088264700625</v>
      </c>
      <c r="Z31" s="202">
        <v>8.1582781284576331</v>
      </c>
      <c r="AA31" s="202">
        <v>8.0404238017467353</v>
      </c>
      <c r="AB31" s="202">
        <v>7.709830057309552</v>
      </c>
      <c r="AC31" s="202">
        <v>7.3976702255470386</v>
      </c>
      <c r="AD31" s="202">
        <v>7.0373777258944203</v>
      </c>
      <c r="AE31" s="202">
        <v>6.9162957932385511</v>
      </c>
      <c r="AF31" s="202">
        <v>6.8886743440244471</v>
      </c>
      <c r="AG31" s="202">
        <v>7.0878912366384865</v>
      </c>
      <c r="AH31" s="203">
        <v>7.1874159836383988</v>
      </c>
      <c r="AI31" s="190" t="s">
        <v>136</v>
      </c>
    </row>
    <row r="32" spans="1:35">
      <c r="A32" s="165" t="s">
        <v>39</v>
      </c>
      <c r="B32" s="202">
        <v>5.1943941241031988</v>
      </c>
      <c r="C32" s="202">
        <v>5.4971542654908676</v>
      </c>
      <c r="D32" s="202">
        <v>5.8397578607259817</v>
      </c>
      <c r="E32" s="202">
        <v>6.5556909250541393</v>
      </c>
      <c r="F32" s="202">
        <v>6.8723716930500069</v>
      </c>
      <c r="G32" s="202">
        <v>7.065910319387581</v>
      </c>
      <c r="H32" s="202">
        <v>7.2732634334477098</v>
      </c>
      <c r="I32" s="202">
        <v>7.3205214016917637</v>
      </c>
      <c r="J32" s="202">
        <v>7.1784772892524806</v>
      </c>
      <c r="K32" s="202">
        <v>7.045016660691048</v>
      </c>
      <c r="L32" s="202">
        <v>6.7613386052902671</v>
      </c>
      <c r="M32" s="202">
        <v>6.9728995392062814</v>
      </c>
      <c r="N32" s="202">
        <v>7.1917458697745902</v>
      </c>
      <c r="O32" s="202">
        <v>7.2258266612418254</v>
      </c>
      <c r="P32" s="202">
        <v>7.2799143619680899</v>
      </c>
      <c r="Q32" s="202">
        <v>7.5174840957447957</v>
      </c>
      <c r="R32" s="202">
        <v>7.5794622710702528</v>
      </c>
      <c r="S32" s="202">
        <v>7.6110480551611701</v>
      </c>
      <c r="T32" s="202">
        <v>7.6727590267800769</v>
      </c>
      <c r="U32" s="202">
        <v>7.8729643005060437</v>
      </c>
      <c r="V32" s="202">
        <v>7.8998121927187528</v>
      </c>
      <c r="W32" s="202">
        <v>7.8086152319055442</v>
      </c>
      <c r="X32" s="202">
        <v>7.7891072232827625</v>
      </c>
      <c r="Y32" s="202">
        <v>8.0168422392905434</v>
      </c>
      <c r="Z32" s="202">
        <v>8.0350179595548461</v>
      </c>
      <c r="AA32" s="202">
        <v>8.1027808664837924</v>
      </c>
      <c r="AB32" s="202">
        <v>8.0557263292807821</v>
      </c>
      <c r="AC32" s="202">
        <v>7.6417427803338418</v>
      </c>
      <c r="AD32" s="202">
        <v>7.3937568372144193</v>
      </c>
      <c r="AE32" s="202">
        <v>7.4769967679299896</v>
      </c>
      <c r="AF32" s="202">
        <v>7.5201971293415033</v>
      </c>
      <c r="AG32" s="202">
        <v>7.6876384785504364</v>
      </c>
      <c r="AH32" s="203">
        <v>7.912102879523208</v>
      </c>
      <c r="AI32" s="190" t="s">
        <v>178</v>
      </c>
    </row>
    <row r="33" spans="1:35">
      <c r="A33" s="166" t="s">
        <v>40</v>
      </c>
      <c r="B33" s="205">
        <v>4.0221921676895134</v>
      </c>
      <c r="C33" s="205">
        <v>4.3179616191541328</v>
      </c>
      <c r="D33" s="205">
        <v>4.6130399958903761</v>
      </c>
      <c r="E33" s="205">
        <v>5.2148507492524834</v>
      </c>
      <c r="F33" s="205">
        <v>5.3380189341124344</v>
      </c>
      <c r="G33" s="205">
        <v>5.7597998140999076</v>
      </c>
      <c r="H33" s="205">
        <v>5.8516569211113163</v>
      </c>
      <c r="I33" s="205">
        <v>6.0471190084544908</v>
      </c>
      <c r="J33" s="205">
        <v>6.270737465937203</v>
      </c>
      <c r="K33" s="205">
        <v>6.0503511849998297</v>
      </c>
      <c r="L33" s="205">
        <v>5.8021480411014537</v>
      </c>
      <c r="M33" s="205">
        <v>5.7702844790878807</v>
      </c>
      <c r="N33" s="205">
        <v>5.7934783067112177</v>
      </c>
      <c r="O33" s="205">
        <v>5.8222307242260927</v>
      </c>
      <c r="P33" s="205">
        <v>6.1484709941045255</v>
      </c>
      <c r="Q33" s="205">
        <v>6.3394004975760119</v>
      </c>
      <c r="R33" s="205">
        <v>6.4949126608572278</v>
      </c>
      <c r="S33" s="205">
        <v>6.6088377428874026</v>
      </c>
      <c r="T33" s="205">
        <v>6.7487586253373211</v>
      </c>
      <c r="U33" s="205">
        <v>7.0013578910868111</v>
      </c>
      <c r="V33" s="205">
        <v>7.0066362490637166</v>
      </c>
      <c r="W33" s="205">
        <v>6.9785593975457347</v>
      </c>
      <c r="X33" s="205">
        <v>6.9329540064472122</v>
      </c>
      <c r="Y33" s="205">
        <v>6.957841484551909</v>
      </c>
      <c r="Z33" s="205">
        <v>6.9239718414405322</v>
      </c>
      <c r="AA33" s="205">
        <v>6.8237721480807982</v>
      </c>
      <c r="AB33" s="205">
        <v>6.8860905893658568</v>
      </c>
      <c r="AC33" s="205">
        <v>6.9508832586283917</v>
      </c>
      <c r="AD33" s="205">
        <v>6.7258011589853668</v>
      </c>
      <c r="AE33" s="205">
        <v>6.9999843359670662</v>
      </c>
      <c r="AF33" s="205">
        <v>7.1789461626361328</v>
      </c>
      <c r="AG33" s="205">
        <v>7.278127009255642</v>
      </c>
      <c r="AH33" s="205">
        <v>7.3699162909146594</v>
      </c>
      <c r="AI33" s="191" t="s">
        <v>206</v>
      </c>
    </row>
    <row r="34" spans="1:35">
      <c r="A34" s="165" t="s">
        <v>41</v>
      </c>
      <c r="B34" s="202">
        <v>3.1408400960254745</v>
      </c>
      <c r="C34" s="202">
        <v>3.3867890751959906</v>
      </c>
      <c r="D34" s="202">
        <v>3.5578396090674436</v>
      </c>
      <c r="E34" s="202">
        <v>4.1451978506613463</v>
      </c>
      <c r="F34" s="202">
        <v>4.3237552702231961</v>
      </c>
      <c r="G34" s="202">
        <v>4.4664375230858475</v>
      </c>
      <c r="H34" s="202">
        <v>4.5620714343943698</v>
      </c>
      <c r="I34" s="202">
        <v>4.860302668421169</v>
      </c>
      <c r="J34" s="202">
        <v>5.1262826200057923</v>
      </c>
      <c r="K34" s="202">
        <v>4.9157206374479578</v>
      </c>
      <c r="L34" s="202">
        <v>4.6565119218930731</v>
      </c>
      <c r="M34" s="202">
        <v>4.7814273562445271</v>
      </c>
      <c r="N34" s="202">
        <v>5.0135176830833093</v>
      </c>
      <c r="O34" s="202">
        <v>5.1784764702656751</v>
      </c>
      <c r="P34" s="202">
        <v>5.4464290818041006</v>
      </c>
      <c r="Q34" s="202">
        <v>5.5777095122285951</v>
      </c>
      <c r="R34" s="202">
        <v>5.337549433222101</v>
      </c>
      <c r="S34" s="202">
        <v>5.3183887701158143</v>
      </c>
      <c r="T34" s="202">
        <v>5.292567403916002</v>
      </c>
      <c r="U34" s="202">
        <v>5.6882426484886821</v>
      </c>
      <c r="V34" s="202">
        <v>5.7407280505042415</v>
      </c>
      <c r="W34" s="202">
        <v>5.8913398922214029</v>
      </c>
      <c r="X34" s="202">
        <v>5.8368879431057694</v>
      </c>
      <c r="Y34" s="202">
        <v>6.0105681386225287</v>
      </c>
      <c r="Z34" s="202">
        <v>6.0179408881136993</v>
      </c>
      <c r="AA34" s="202">
        <v>6.2712372130535128</v>
      </c>
      <c r="AB34" s="202">
        <v>6.4520405764550901</v>
      </c>
      <c r="AC34" s="202">
        <v>6.0101032263898917</v>
      </c>
      <c r="AD34" s="202">
        <v>5.5604529475823652</v>
      </c>
      <c r="AE34" s="202">
        <v>5.7540374958093574</v>
      </c>
      <c r="AF34" s="202">
        <v>5.893686325147466</v>
      </c>
      <c r="AG34" s="202">
        <v>6.062547402798141</v>
      </c>
      <c r="AH34" s="203">
        <v>6.2612053336210209</v>
      </c>
      <c r="AI34" s="190">
        <v>47</v>
      </c>
    </row>
    <row r="35" spans="1:35">
      <c r="A35" s="165" t="s">
        <v>42</v>
      </c>
      <c r="B35" s="202">
        <v>3.220796496047464</v>
      </c>
      <c r="C35" s="202">
        <v>3.4071071280747653</v>
      </c>
      <c r="D35" s="202">
        <v>3.6543318401274987</v>
      </c>
      <c r="E35" s="202">
        <v>4.0502680922594569</v>
      </c>
      <c r="F35" s="202">
        <v>4.3574387681614866</v>
      </c>
      <c r="G35" s="202">
        <v>4.6242925617009263</v>
      </c>
      <c r="H35" s="202">
        <v>4.6907846676665343</v>
      </c>
      <c r="I35" s="202">
        <v>5.0075450232210397</v>
      </c>
      <c r="J35" s="202">
        <v>5.1679698640616278</v>
      </c>
      <c r="K35" s="202">
        <v>5.0449878899850971</v>
      </c>
      <c r="L35" s="202">
        <v>4.7356790546298226</v>
      </c>
      <c r="M35" s="202">
        <v>5.0011159300483241</v>
      </c>
      <c r="N35" s="202">
        <v>4.960058391760847</v>
      </c>
      <c r="O35" s="202">
        <v>5.1084872154631178</v>
      </c>
      <c r="P35" s="202">
        <v>5.4769157989688892</v>
      </c>
      <c r="Q35" s="202">
        <v>5.7118780801976667</v>
      </c>
      <c r="R35" s="202">
        <v>5.6734916424184272</v>
      </c>
      <c r="S35" s="202">
        <v>5.7824464267636033</v>
      </c>
      <c r="T35" s="202">
        <v>5.8739319346648555</v>
      </c>
      <c r="U35" s="202">
        <v>6.0504761483511755</v>
      </c>
      <c r="V35" s="202">
        <v>5.9072893432136384</v>
      </c>
      <c r="W35" s="202">
        <v>5.9410699780698382</v>
      </c>
      <c r="X35" s="202">
        <v>6.086657557471379</v>
      </c>
      <c r="Y35" s="202">
        <v>6.1830326744623996</v>
      </c>
      <c r="Z35" s="202">
        <v>5.9700284140475732</v>
      </c>
      <c r="AA35" s="202">
        <v>6.107201073104469</v>
      </c>
      <c r="AB35" s="202">
        <v>6.1380605091633749</v>
      </c>
      <c r="AC35" s="202">
        <v>6.077231671093184</v>
      </c>
      <c r="AD35" s="202">
        <v>5.8961662448913978</v>
      </c>
      <c r="AE35" s="202">
        <v>6.0899312888592236</v>
      </c>
      <c r="AF35" s="202">
        <v>6.2242203463584405</v>
      </c>
      <c r="AG35" s="202">
        <v>6.4764703891604682</v>
      </c>
      <c r="AH35" s="203">
        <v>6.5262490445313048</v>
      </c>
      <c r="AI35" s="190" t="s">
        <v>143</v>
      </c>
    </row>
    <row r="36" spans="1:35">
      <c r="A36" s="165" t="s">
        <v>43</v>
      </c>
      <c r="B36" s="202">
        <v>4.5345956372960181</v>
      </c>
      <c r="C36" s="202">
        <v>4.7240547349913902</v>
      </c>
      <c r="D36" s="202">
        <v>5.1283244118696594</v>
      </c>
      <c r="E36" s="202">
        <v>5.7454127433706077</v>
      </c>
      <c r="F36" s="202">
        <v>6.0137139665747794</v>
      </c>
      <c r="G36" s="202">
        <v>6.3186454487461026</v>
      </c>
      <c r="H36" s="202">
        <v>6.4723566765492277</v>
      </c>
      <c r="I36" s="202">
        <v>6.637082324514437</v>
      </c>
      <c r="J36" s="202">
        <v>6.8563172668811987</v>
      </c>
      <c r="K36" s="202">
        <v>6.7724110384176042</v>
      </c>
      <c r="L36" s="202">
        <v>6.4627008620168001</v>
      </c>
      <c r="M36" s="202">
        <v>6.6177715418211713</v>
      </c>
      <c r="N36" s="202">
        <v>6.7250368606115742</v>
      </c>
      <c r="O36" s="202">
        <v>6.9159662943028151</v>
      </c>
      <c r="P36" s="202">
        <v>7.2379905743860986</v>
      </c>
      <c r="Q36" s="202">
        <v>7.3692994722253546</v>
      </c>
      <c r="R36" s="202">
        <v>7.3241608525044342</v>
      </c>
      <c r="S36" s="202">
        <v>7.3015128378812797</v>
      </c>
      <c r="T36" s="202">
        <v>7.4536830258862992</v>
      </c>
      <c r="U36" s="202">
        <v>7.5654321482612543</v>
      </c>
      <c r="V36" s="202">
        <v>7.47707501615736</v>
      </c>
      <c r="W36" s="202">
        <v>7.4828299575013064</v>
      </c>
      <c r="X36" s="202">
        <v>7.4959498876393047</v>
      </c>
      <c r="Y36" s="202">
        <v>7.6369854310259795</v>
      </c>
      <c r="Z36" s="202">
        <v>7.7243208961420509</v>
      </c>
      <c r="AA36" s="202">
        <v>7.8584972884643705</v>
      </c>
      <c r="AB36" s="202">
        <v>7.6684010225043977</v>
      </c>
      <c r="AC36" s="202">
        <v>7.4261275689280382</v>
      </c>
      <c r="AD36" s="202">
        <v>7.1097316942918214</v>
      </c>
      <c r="AE36" s="202">
        <v>7.0065406053040507</v>
      </c>
      <c r="AF36" s="202">
        <v>7.1235082007893427</v>
      </c>
      <c r="AG36" s="202">
        <v>7.2892015206782395</v>
      </c>
      <c r="AH36" s="203">
        <v>7.3438742502931289</v>
      </c>
      <c r="AI36" s="190" t="s">
        <v>390</v>
      </c>
    </row>
    <row r="37" spans="1:35">
      <c r="A37" s="165" t="s">
        <v>44</v>
      </c>
      <c r="B37" s="202">
        <v>4.5860216363906225</v>
      </c>
      <c r="C37" s="202">
        <v>4.8474007670873682</v>
      </c>
      <c r="D37" s="202">
        <v>4.9063626085224294</v>
      </c>
      <c r="E37" s="202">
        <v>5.1510005093901992</v>
      </c>
      <c r="F37" s="202">
        <v>5.1865059652816203</v>
      </c>
      <c r="G37" s="202">
        <v>5.2595983813248512</v>
      </c>
      <c r="H37" s="202">
        <v>5.2847650095580319</v>
      </c>
      <c r="I37" s="202">
        <v>5.1424199780133693</v>
      </c>
      <c r="J37" s="202">
        <v>5.6206469003216455</v>
      </c>
      <c r="K37" s="202">
        <v>5.6128031001751166</v>
      </c>
      <c r="L37" s="202">
        <v>5.6506282636906162</v>
      </c>
      <c r="M37" s="202">
        <v>5.8440420868035643</v>
      </c>
      <c r="N37" s="202">
        <v>5.853125628336044</v>
      </c>
      <c r="O37" s="202">
        <v>6.1210275687300566</v>
      </c>
      <c r="P37" s="202">
        <v>6.2101254814583102</v>
      </c>
      <c r="Q37" s="202">
        <v>6.5926296358904111</v>
      </c>
      <c r="R37" s="202">
        <v>6.3426384422479636</v>
      </c>
      <c r="S37" s="202">
        <v>6.5564574094198305</v>
      </c>
      <c r="T37" s="202">
        <v>6.511907658203989</v>
      </c>
      <c r="U37" s="202">
        <v>6.9618231885521515</v>
      </c>
      <c r="V37" s="202">
        <v>6.918719072585513</v>
      </c>
      <c r="W37" s="202">
        <v>6.8039051181047201</v>
      </c>
      <c r="X37" s="202">
        <v>6.9824521214808364</v>
      </c>
      <c r="Y37" s="202">
        <v>7.0671336497749762</v>
      </c>
      <c r="Z37" s="202">
        <v>7.1785006245617993</v>
      </c>
      <c r="AA37" s="202">
        <v>7.3302642018003761</v>
      </c>
      <c r="AB37" s="202">
        <v>7.505291969810755</v>
      </c>
      <c r="AC37" s="202">
        <v>7.4822765963829241</v>
      </c>
      <c r="AD37" s="202">
        <v>6.982468284273601</v>
      </c>
      <c r="AE37" s="202">
        <v>7.1509771694484492</v>
      </c>
      <c r="AF37" s="202">
        <v>7.4203520019522804</v>
      </c>
      <c r="AG37" s="202">
        <v>7.8613555224574796</v>
      </c>
      <c r="AH37" s="203">
        <v>7.8489998822572575</v>
      </c>
      <c r="AI37" s="190" t="s">
        <v>145</v>
      </c>
    </row>
    <row r="38" spans="1:35">
      <c r="A38" s="165" t="s">
        <v>45</v>
      </c>
      <c r="B38" s="202">
        <v>3.9686470568752648</v>
      </c>
      <c r="C38" s="202">
        <v>4.0598090241263485</v>
      </c>
      <c r="D38" s="202">
        <v>4.226425422186451</v>
      </c>
      <c r="E38" s="202">
        <v>4.8333920739273433</v>
      </c>
      <c r="F38" s="202">
        <v>5.0253234798677697</v>
      </c>
      <c r="G38" s="202">
        <v>5.3070250288578675</v>
      </c>
      <c r="H38" s="202">
        <v>5.4129857806107067</v>
      </c>
      <c r="I38" s="202">
        <v>5.6557517308112297</v>
      </c>
      <c r="J38" s="202">
        <v>5.9574419273708203</v>
      </c>
      <c r="K38" s="202">
        <v>5.8686786270271147</v>
      </c>
      <c r="L38" s="202">
        <v>5.6443702441820456</v>
      </c>
      <c r="M38" s="202">
        <v>5.7080944747200171</v>
      </c>
      <c r="N38" s="202">
        <v>5.8256697038506582</v>
      </c>
      <c r="O38" s="202">
        <v>6.1576720345176597</v>
      </c>
      <c r="P38" s="202">
        <v>6.3865841356353519</v>
      </c>
      <c r="Q38" s="202">
        <v>6.4501737585439747</v>
      </c>
      <c r="R38" s="202">
        <v>6.4408718388380111</v>
      </c>
      <c r="S38" s="202">
        <v>6.4946994134414666</v>
      </c>
      <c r="T38" s="202">
        <v>6.6289855452962243</v>
      </c>
      <c r="U38" s="202">
        <v>6.7956977743958342</v>
      </c>
      <c r="V38" s="202">
        <v>6.6826811735469143</v>
      </c>
      <c r="W38" s="202">
        <v>6.7551699344131384</v>
      </c>
      <c r="X38" s="202">
        <v>6.7653930468584322</v>
      </c>
      <c r="Y38" s="202">
        <v>6.9983439910158962</v>
      </c>
      <c r="Z38" s="202">
        <v>7.0121097731001596</v>
      </c>
      <c r="AA38" s="202">
        <v>7.2476160023839427</v>
      </c>
      <c r="AB38" s="202">
        <v>6.8108576824489786</v>
      </c>
      <c r="AC38" s="202">
        <v>6.7280581914125754</v>
      </c>
      <c r="AD38" s="202">
        <v>6.4805425061582609</v>
      </c>
      <c r="AE38" s="202">
        <v>6.6876345052415358</v>
      </c>
      <c r="AF38" s="202">
        <v>6.8129209012367982</v>
      </c>
      <c r="AG38" s="202">
        <v>6.9605348815633183</v>
      </c>
      <c r="AH38" s="203">
        <v>7.0464254968483786</v>
      </c>
      <c r="AI38" s="190" t="s">
        <v>140</v>
      </c>
    </row>
    <row r="39" spans="1:35">
      <c r="A39" s="165" t="s">
        <v>46</v>
      </c>
      <c r="B39" s="202">
        <v>4.9501093257446191</v>
      </c>
      <c r="C39" s="202">
        <v>5.1713967059949413</v>
      </c>
      <c r="D39" s="202">
        <v>5.0089068929993603</v>
      </c>
      <c r="E39" s="202">
        <v>5.5589073455543279</v>
      </c>
      <c r="F39" s="202">
        <v>5.6140049604811937</v>
      </c>
      <c r="G39" s="202">
        <v>5.4984900324031258</v>
      </c>
      <c r="H39" s="202">
        <v>5.6993979032777871</v>
      </c>
      <c r="I39" s="202">
        <v>5.8851881258386172</v>
      </c>
      <c r="J39" s="202">
        <v>5.9611004745397409</v>
      </c>
      <c r="K39" s="202">
        <v>5.8176757756646689</v>
      </c>
      <c r="L39" s="202">
        <v>5.6101006945361105</v>
      </c>
      <c r="M39" s="202">
        <v>5.7064961794632234</v>
      </c>
      <c r="N39" s="202">
        <v>5.8655449596770337</v>
      </c>
      <c r="O39" s="202">
        <v>6.0096261203786447</v>
      </c>
      <c r="P39" s="202">
        <v>6.2666048527728302</v>
      </c>
      <c r="Q39" s="202">
        <v>6.3341081517699349</v>
      </c>
      <c r="R39" s="202">
        <v>6.4157127334970747</v>
      </c>
      <c r="S39" s="202">
        <v>6.5391650026284678</v>
      </c>
      <c r="T39" s="202">
        <v>6.5434407744627885</v>
      </c>
      <c r="U39" s="202">
        <v>6.9749182122400031</v>
      </c>
      <c r="V39" s="202">
        <v>6.874376732900914</v>
      </c>
      <c r="W39" s="202">
        <v>6.7742621061493713</v>
      </c>
      <c r="X39" s="202">
        <v>7.0688431648534698</v>
      </c>
      <c r="Y39" s="202">
        <v>7.2187291754349046</v>
      </c>
      <c r="Z39" s="202">
        <v>7.3124036222872233</v>
      </c>
      <c r="AA39" s="202">
        <v>7.3295176140863525</v>
      </c>
      <c r="AB39" s="202">
        <v>7.2701404112769685</v>
      </c>
      <c r="AC39" s="202">
        <v>7.12341937301803</v>
      </c>
      <c r="AD39" s="202">
        <v>6.5988414949062042</v>
      </c>
      <c r="AE39" s="202">
        <v>6.7161661541070545</v>
      </c>
      <c r="AF39" s="202">
        <v>6.8344456004517538</v>
      </c>
      <c r="AG39" s="202">
        <v>7.009000102396115</v>
      </c>
      <c r="AH39" s="203">
        <v>7.0320831897110567</v>
      </c>
      <c r="AI39" s="190" t="s">
        <v>140</v>
      </c>
    </row>
    <row r="40" spans="1:35">
      <c r="A40" s="165" t="s">
        <v>47</v>
      </c>
      <c r="B40" s="202">
        <v>3.6680088063201945</v>
      </c>
      <c r="C40" s="202">
        <v>3.6939348773227958</v>
      </c>
      <c r="D40" s="202">
        <v>4.0589312940731324</v>
      </c>
      <c r="E40" s="202">
        <v>4.3085005033651331</v>
      </c>
      <c r="F40" s="202">
        <v>4.4991323276944533</v>
      </c>
      <c r="G40" s="202">
        <v>4.9193218316535861</v>
      </c>
      <c r="H40" s="202">
        <v>4.9580857718532734</v>
      </c>
      <c r="I40" s="202">
        <v>5.2332039364925311</v>
      </c>
      <c r="J40" s="202">
        <v>5.3651233330228907</v>
      </c>
      <c r="K40" s="202">
        <v>5.1974324893498194</v>
      </c>
      <c r="L40" s="202">
        <v>5.0351015554942791</v>
      </c>
      <c r="M40" s="202">
        <v>5.2578735986709919</v>
      </c>
      <c r="N40" s="202">
        <v>5.3976866740703597</v>
      </c>
      <c r="O40" s="202">
        <v>5.5323216314035406</v>
      </c>
      <c r="P40" s="202">
        <v>5.8873219344145902</v>
      </c>
      <c r="Q40" s="202">
        <v>6.2736503385458553</v>
      </c>
      <c r="R40" s="202">
        <v>6.1175264182185769</v>
      </c>
      <c r="S40" s="202">
        <v>6.2221497872750078</v>
      </c>
      <c r="T40" s="202">
        <v>6.0891482938996964</v>
      </c>
      <c r="U40" s="202">
        <v>6.2181435432871792</v>
      </c>
      <c r="V40" s="202">
        <v>6.183793569025319</v>
      </c>
      <c r="W40" s="202">
        <v>6.2226912336130447</v>
      </c>
      <c r="X40" s="202">
        <v>6.2094818588167469</v>
      </c>
      <c r="Y40" s="202">
        <v>6.3203752276307119</v>
      </c>
      <c r="Z40" s="202">
        <v>6.3966276579831316</v>
      </c>
      <c r="AA40" s="202">
        <v>6.5847669846059746</v>
      </c>
      <c r="AB40" s="202">
        <v>6.5652178295126902</v>
      </c>
      <c r="AC40" s="202">
        <v>6.2787367016305522</v>
      </c>
      <c r="AD40" s="202">
        <v>5.8077961913526677</v>
      </c>
      <c r="AE40" s="202">
        <v>6.0459209940237173</v>
      </c>
      <c r="AF40" s="202">
        <v>6.0899496759623633</v>
      </c>
      <c r="AG40" s="202">
        <v>6.3294479285010707</v>
      </c>
      <c r="AH40" s="203">
        <v>6.5636660409941578</v>
      </c>
      <c r="AI40" s="190">
        <v>44</v>
      </c>
    </row>
    <row r="41" spans="1:35">
      <c r="A41" s="165" t="s">
        <v>48</v>
      </c>
      <c r="B41" s="202">
        <v>4.2243117662265188</v>
      </c>
      <c r="C41" s="202">
        <v>4.4286416706459582</v>
      </c>
      <c r="D41" s="202">
        <v>4.5724416244057151</v>
      </c>
      <c r="E41" s="202">
        <v>5.2157277920543335</v>
      </c>
      <c r="F41" s="202">
        <v>5.5439243632043471</v>
      </c>
      <c r="G41" s="202">
        <v>5.8625864397732981</v>
      </c>
      <c r="H41" s="202">
        <v>6.0239791407772101</v>
      </c>
      <c r="I41" s="202">
        <v>6.3646251387768942</v>
      </c>
      <c r="J41" s="202">
        <v>6.3612667429745189</v>
      </c>
      <c r="K41" s="202">
        <v>6.5038761713727737</v>
      </c>
      <c r="L41" s="202">
        <v>6.3849786596617806</v>
      </c>
      <c r="M41" s="202">
        <v>6.4891713391061385</v>
      </c>
      <c r="N41" s="202">
        <v>6.5967155344835335</v>
      </c>
      <c r="O41" s="202">
        <v>6.6638178668780617</v>
      </c>
      <c r="P41" s="202">
        <v>6.8447221651410155</v>
      </c>
      <c r="Q41" s="202">
        <v>7.0284531905150276</v>
      </c>
      <c r="R41" s="202">
        <v>7.0580440418543118</v>
      </c>
      <c r="S41" s="202">
        <v>7.15048956078898</v>
      </c>
      <c r="T41" s="202">
        <v>7.1401017542335543</v>
      </c>
      <c r="U41" s="202">
        <v>7.3381400321172521</v>
      </c>
      <c r="V41" s="202">
        <v>7.2528520211977208</v>
      </c>
      <c r="W41" s="202">
        <v>7.3984709750432032</v>
      </c>
      <c r="X41" s="202">
        <v>7.4602334198545988</v>
      </c>
      <c r="Y41" s="202">
        <v>7.5972277789028579</v>
      </c>
      <c r="Z41" s="202">
        <v>7.746379441862282</v>
      </c>
      <c r="AA41" s="202">
        <v>7.721828289881131</v>
      </c>
      <c r="AB41" s="202">
        <v>7.4331955572300599</v>
      </c>
      <c r="AC41" s="202">
        <v>7.3224234304828251</v>
      </c>
      <c r="AD41" s="202">
        <v>7.2028019707807145</v>
      </c>
      <c r="AE41" s="202">
        <v>7.3185402640318289</v>
      </c>
      <c r="AF41" s="202">
        <v>7.4152816663069272</v>
      </c>
      <c r="AG41" s="202">
        <v>7.6941608562766888</v>
      </c>
      <c r="AH41" s="203">
        <v>7.815434840293304</v>
      </c>
      <c r="AI41" s="190" t="s">
        <v>145</v>
      </c>
    </row>
    <row r="42" spans="1:35">
      <c r="A42" s="165" t="s">
        <v>49</v>
      </c>
      <c r="B42" s="202">
        <v>4.4551968472339221</v>
      </c>
      <c r="C42" s="202">
        <v>4.6790551146463377</v>
      </c>
      <c r="D42" s="202">
        <v>4.9704240276459117</v>
      </c>
      <c r="E42" s="202">
        <v>5.3446581860227882</v>
      </c>
      <c r="F42" s="202">
        <v>5.7114288888386158</v>
      </c>
      <c r="G42" s="202">
        <v>6.0298577587278466</v>
      </c>
      <c r="H42" s="202">
        <v>6.0895568830583118</v>
      </c>
      <c r="I42" s="202">
        <v>6.2845295058624728</v>
      </c>
      <c r="J42" s="202">
        <v>6.4183296464601121</v>
      </c>
      <c r="K42" s="202">
        <v>6.3442098033128689</v>
      </c>
      <c r="L42" s="202">
        <v>5.9751775890357797</v>
      </c>
      <c r="M42" s="202">
        <v>6.1059273545934261</v>
      </c>
      <c r="N42" s="202">
        <v>6.4020176393556616</v>
      </c>
      <c r="O42" s="202">
        <v>6.6327129494814407</v>
      </c>
      <c r="P42" s="202">
        <v>6.574861924213601</v>
      </c>
      <c r="Q42" s="202">
        <v>6.7132890882872376</v>
      </c>
      <c r="R42" s="202">
        <v>6.6153444004242372</v>
      </c>
      <c r="S42" s="202">
        <v>6.821061263056472</v>
      </c>
      <c r="T42" s="202">
        <v>6.8392491030139526</v>
      </c>
      <c r="U42" s="202">
        <v>6.8739986163945366</v>
      </c>
      <c r="V42" s="202">
        <v>6.8522671080992907</v>
      </c>
      <c r="W42" s="202">
        <v>6.8854614414405511</v>
      </c>
      <c r="X42" s="202">
        <v>7.0090748797524052</v>
      </c>
      <c r="Y42" s="202">
        <v>7.0362127706774062</v>
      </c>
      <c r="Z42" s="202">
        <v>7.1318213640306567</v>
      </c>
      <c r="AA42" s="202">
        <v>7.3397670958196741</v>
      </c>
      <c r="AB42" s="202">
        <v>7.3076143216915668</v>
      </c>
      <c r="AC42" s="202">
        <v>7.1802500494127566</v>
      </c>
      <c r="AD42" s="202">
        <v>7.017239439565774</v>
      </c>
      <c r="AE42" s="202">
        <v>7.2684595695924612</v>
      </c>
      <c r="AF42" s="202">
        <v>7.2762968008237472</v>
      </c>
      <c r="AG42" s="202">
        <v>7.3669615534851332</v>
      </c>
      <c r="AH42" s="203">
        <v>7.4244267032822568</v>
      </c>
      <c r="AI42" s="190" t="s">
        <v>206</v>
      </c>
    </row>
    <row r="43" spans="1:35">
      <c r="A43" s="166" t="s">
        <v>50</v>
      </c>
      <c r="B43" s="205">
        <v>4.3019313602565523</v>
      </c>
      <c r="C43" s="205">
        <v>4.4455804437158397</v>
      </c>
      <c r="D43" s="205">
        <v>4.8378092738706862</v>
      </c>
      <c r="E43" s="205">
        <v>5.5905610240390979</v>
      </c>
      <c r="F43" s="205">
        <v>5.6274769610984521</v>
      </c>
      <c r="G43" s="205">
        <v>5.7686863173769085</v>
      </c>
      <c r="H43" s="205">
        <v>5.9692467004077487</v>
      </c>
      <c r="I43" s="205">
        <v>6.1842028993377944</v>
      </c>
      <c r="J43" s="205">
        <v>6.4611085321065254</v>
      </c>
      <c r="K43" s="205">
        <v>6.3546834344904459</v>
      </c>
      <c r="L43" s="205">
        <v>5.9465235504022358</v>
      </c>
      <c r="M43" s="205">
        <v>5.9599732749421079</v>
      </c>
      <c r="N43" s="205">
        <v>6.0893732961045801</v>
      </c>
      <c r="O43" s="205">
        <v>6.3404120884092121</v>
      </c>
      <c r="P43" s="205">
        <v>6.5857043726611826</v>
      </c>
      <c r="Q43" s="205">
        <v>6.742974609303265</v>
      </c>
      <c r="R43" s="205">
        <v>6.6611726291170177</v>
      </c>
      <c r="S43" s="205">
        <v>6.6975336737471709</v>
      </c>
      <c r="T43" s="205">
        <v>6.8274707231855247</v>
      </c>
      <c r="U43" s="205">
        <v>6.8973304430165561</v>
      </c>
      <c r="V43" s="205">
        <v>6.7677234566897928</v>
      </c>
      <c r="W43" s="205">
        <v>6.8287742845637398</v>
      </c>
      <c r="X43" s="205">
        <v>6.9500808779181602</v>
      </c>
      <c r="Y43" s="205">
        <v>7.2584706855581418</v>
      </c>
      <c r="Z43" s="205">
        <v>7.399902741747634</v>
      </c>
      <c r="AA43" s="205">
        <v>7.4739196572172197</v>
      </c>
      <c r="AB43" s="205">
        <v>7.3914059109379764</v>
      </c>
      <c r="AC43" s="205">
        <v>7.0565023799865187</v>
      </c>
      <c r="AD43" s="205">
        <v>6.6308913564132057</v>
      </c>
      <c r="AE43" s="205">
        <v>6.5764942653844516</v>
      </c>
      <c r="AF43" s="205">
        <v>6.800693248712574</v>
      </c>
      <c r="AG43" s="205">
        <v>6.954633323213641</v>
      </c>
      <c r="AH43" s="205">
        <v>7.0719531858549329</v>
      </c>
      <c r="AI43" s="191" t="s">
        <v>301</v>
      </c>
    </row>
    <row r="44" spans="1:35">
      <c r="A44" s="168" t="s">
        <v>51</v>
      </c>
      <c r="B44" s="202">
        <v>4.0976939478474579</v>
      </c>
      <c r="C44" s="202">
        <v>4.2873075038333335</v>
      </c>
      <c r="D44" s="202">
        <v>4.5285397910405889</v>
      </c>
      <c r="E44" s="202">
        <v>5.1182996922428403</v>
      </c>
      <c r="F44" s="202">
        <v>5.1124537338774374</v>
      </c>
      <c r="G44" s="202">
        <v>5.428366685368581</v>
      </c>
      <c r="H44" s="202">
        <v>5.7584622055318491</v>
      </c>
      <c r="I44" s="202">
        <v>5.8824430239863839</v>
      </c>
      <c r="J44" s="202">
        <v>6.0460813328796386</v>
      </c>
      <c r="K44" s="202">
        <v>6.2053404862572039</v>
      </c>
      <c r="L44" s="202">
        <v>5.9330328047543333</v>
      </c>
      <c r="M44" s="202">
        <v>6.0258447932059012</v>
      </c>
      <c r="N44" s="202">
        <v>6.1392942433982531</v>
      </c>
      <c r="O44" s="202">
        <v>6.4296996868958187</v>
      </c>
      <c r="P44" s="202">
        <v>6.6534666503788999</v>
      </c>
      <c r="Q44" s="202">
        <v>6.9089045752751419</v>
      </c>
      <c r="R44" s="202">
        <v>6.8620908194681052</v>
      </c>
      <c r="S44" s="202">
        <v>7.0263802932605914</v>
      </c>
      <c r="T44" s="202">
        <v>7.1367457860948464</v>
      </c>
      <c r="U44" s="202">
        <v>7.430733397707157</v>
      </c>
      <c r="V44" s="202">
        <v>7.3294718298556489</v>
      </c>
      <c r="W44" s="202">
        <v>7.4250583607924314</v>
      </c>
      <c r="X44" s="202">
        <v>7.6012294051917122</v>
      </c>
      <c r="Y44" s="202">
        <v>7.6347071162678688</v>
      </c>
      <c r="Z44" s="202">
        <v>7.6673973466422751</v>
      </c>
      <c r="AA44" s="202">
        <v>7.8026680886679385</v>
      </c>
      <c r="AB44" s="202">
        <v>7.9034041452440826</v>
      </c>
      <c r="AC44" s="202">
        <v>7.8684383024219144</v>
      </c>
      <c r="AD44" s="202">
        <v>7.4779234268122865</v>
      </c>
      <c r="AE44" s="202">
        <v>7.4676178424594326</v>
      </c>
      <c r="AF44" s="202">
        <v>7.613110518024933</v>
      </c>
      <c r="AG44" s="202">
        <v>7.7489994417195467</v>
      </c>
      <c r="AH44" s="203">
        <v>7.8715141509135016</v>
      </c>
      <c r="AI44" s="190" t="s">
        <v>178</v>
      </c>
    </row>
    <row r="45" spans="1:35">
      <c r="A45" s="172" t="s">
        <v>52</v>
      </c>
      <c r="B45" s="203">
        <v>4.1581152607304981</v>
      </c>
      <c r="C45" s="203">
        <v>4.3816826516130769</v>
      </c>
      <c r="D45" s="203">
        <v>4.6322850194512499</v>
      </c>
      <c r="E45" s="203">
        <v>5.276235050891831</v>
      </c>
      <c r="F45" s="203">
        <v>5.5679827585632564</v>
      </c>
      <c r="G45" s="203">
        <v>5.7467189981549494</v>
      </c>
      <c r="H45" s="203">
        <v>6.0376371640672382</v>
      </c>
      <c r="I45" s="203">
        <v>6.3184344641317294</v>
      </c>
      <c r="J45" s="203">
        <v>6.5463281971451019</v>
      </c>
      <c r="K45" s="203">
        <v>6.5160310241099841</v>
      </c>
      <c r="L45" s="203">
        <v>6.3697803846319916</v>
      </c>
      <c r="M45" s="203">
        <v>6.5355627751238528</v>
      </c>
      <c r="N45" s="203">
        <v>6.6682442895324341</v>
      </c>
      <c r="O45" s="203">
        <v>6.7368175181590289</v>
      </c>
      <c r="P45" s="203">
        <v>7.1506623000854121</v>
      </c>
      <c r="Q45" s="203">
        <v>7.2167112420210016</v>
      </c>
      <c r="R45" s="203">
        <v>7.1854975717938556</v>
      </c>
      <c r="S45" s="203">
        <v>7.3866679324146611</v>
      </c>
      <c r="T45" s="203">
        <v>7.4766333525073483</v>
      </c>
      <c r="U45" s="203">
        <v>7.5360738435164798</v>
      </c>
      <c r="V45" s="203">
        <v>7.5344084691133091</v>
      </c>
      <c r="W45" s="203">
        <v>7.4267987221695959</v>
      </c>
      <c r="X45" s="203">
        <v>7.5891991563145291</v>
      </c>
      <c r="Y45" s="203">
        <v>7.8273645596684718</v>
      </c>
      <c r="Z45" s="203">
        <v>7.9901876357974446</v>
      </c>
      <c r="AA45" s="203">
        <v>8.0555752444272972</v>
      </c>
      <c r="AB45" s="203">
        <v>8.0772245692473081</v>
      </c>
      <c r="AC45" s="203">
        <v>7.765704897690501</v>
      </c>
      <c r="AD45" s="203">
        <v>7.4007493743375976</v>
      </c>
      <c r="AE45" s="203">
        <v>7.4312251312731945</v>
      </c>
      <c r="AF45" s="203">
        <v>7.5277246734106358</v>
      </c>
      <c r="AG45" s="203">
        <v>7.6915416582682319</v>
      </c>
      <c r="AH45" s="203">
        <v>7.6970609913221635</v>
      </c>
      <c r="AI45" s="190" t="s">
        <v>132</v>
      </c>
    </row>
    <row r="46" spans="1:35">
      <c r="A46" s="168" t="s">
        <v>53</v>
      </c>
      <c r="B46" s="202">
        <v>5.6332113342820769</v>
      </c>
      <c r="C46" s="202">
        <v>5.783988227369341</v>
      </c>
      <c r="D46" s="202">
        <v>5.7872340878768105</v>
      </c>
      <c r="E46" s="202">
        <v>6.2951537970955513</v>
      </c>
      <c r="F46" s="202">
        <v>6.4159633600909709</v>
      </c>
      <c r="G46" s="202">
        <v>6.3256471653473385</v>
      </c>
      <c r="H46" s="202">
        <v>6.4698937985454643</v>
      </c>
      <c r="I46" s="202">
        <v>6.5546873180231904</v>
      </c>
      <c r="J46" s="202">
        <v>6.6502627922164654</v>
      </c>
      <c r="K46" s="202">
        <v>6.6736375444830989</v>
      </c>
      <c r="L46" s="202">
        <v>6.4265788377866864</v>
      </c>
      <c r="M46" s="202">
        <v>6.3979782024386038</v>
      </c>
      <c r="N46" s="202">
        <v>6.4537825021984547</v>
      </c>
      <c r="O46" s="202">
        <v>6.609045888930642</v>
      </c>
      <c r="P46" s="202">
        <v>6.8511105384643214</v>
      </c>
      <c r="Q46" s="202">
        <v>7.0126063907487461</v>
      </c>
      <c r="R46" s="202">
        <v>7.0352988719931631</v>
      </c>
      <c r="S46" s="202">
        <v>7.2032716440973097</v>
      </c>
      <c r="T46" s="202">
        <v>7.2451889646502634</v>
      </c>
      <c r="U46" s="202">
        <v>7.4260923070735467</v>
      </c>
      <c r="V46" s="202">
        <v>7.4836459444329293</v>
      </c>
      <c r="W46" s="202">
        <v>7.4573966357271386</v>
      </c>
      <c r="X46" s="202">
        <v>7.4516364299888762</v>
      </c>
      <c r="Y46" s="202">
        <v>7.6319348732440844</v>
      </c>
      <c r="Z46" s="202">
        <v>7.7780675266147723</v>
      </c>
      <c r="AA46" s="202">
        <v>7.9680557217366328</v>
      </c>
      <c r="AB46" s="202">
        <v>8.0559644131769392</v>
      </c>
      <c r="AC46" s="202">
        <v>7.9236407972496394</v>
      </c>
      <c r="AD46" s="202">
        <v>7.4248954934567237</v>
      </c>
      <c r="AE46" s="202">
        <v>7.3510752359914049</v>
      </c>
      <c r="AF46" s="202">
        <v>7.5668337607117122</v>
      </c>
      <c r="AG46" s="202">
        <v>7.7717124560382826</v>
      </c>
      <c r="AH46" s="203">
        <v>7.9420666955830752</v>
      </c>
      <c r="AI46" s="190" t="s">
        <v>178</v>
      </c>
    </row>
    <row r="47" spans="1:35">
      <c r="A47" s="168" t="s">
        <v>54</v>
      </c>
      <c r="B47" s="202">
        <v>3.7781830947533064</v>
      </c>
      <c r="C47" s="202">
        <v>3.9884429193513466</v>
      </c>
      <c r="D47" s="202">
        <v>4.1688788686281368</v>
      </c>
      <c r="E47" s="202">
        <v>4.8035377636547549</v>
      </c>
      <c r="F47" s="202">
        <v>5.0653919919813122</v>
      </c>
      <c r="G47" s="202">
        <v>5.3027950615638177</v>
      </c>
      <c r="H47" s="202">
        <v>5.4057389408540573</v>
      </c>
      <c r="I47" s="202">
        <v>5.5294654169252127</v>
      </c>
      <c r="J47" s="202">
        <v>5.8868466500194963</v>
      </c>
      <c r="K47" s="202">
        <v>5.9479736319275451</v>
      </c>
      <c r="L47" s="202">
        <v>5.72563661078284</v>
      </c>
      <c r="M47" s="202">
        <v>5.680259989911824</v>
      </c>
      <c r="N47" s="202">
        <v>5.814648997483765</v>
      </c>
      <c r="O47" s="202">
        <v>6.221417294483417</v>
      </c>
      <c r="P47" s="202">
        <v>6.5775695292237346</v>
      </c>
      <c r="Q47" s="202">
        <v>6.7792347139907561</v>
      </c>
      <c r="R47" s="202">
        <v>6.7677000968440977</v>
      </c>
      <c r="S47" s="202">
        <v>6.8917451987306935</v>
      </c>
      <c r="T47" s="202">
        <v>7.0350359342117708</v>
      </c>
      <c r="U47" s="202">
        <v>7.109577315250255</v>
      </c>
      <c r="V47" s="202">
        <v>7.2032861955135346</v>
      </c>
      <c r="W47" s="202">
        <v>7.2787031072024488</v>
      </c>
      <c r="X47" s="202">
        <v>7.3612762728453589</v>
      </c>
      <c r="Y47" s="202">
        <v>7.5185637368947011</v>
      </c>
      <c r="Z47" s="202">
        <v>7.7651028345950897</v>
      </c>
      <c r="AA47" s="202">
        <v>7.9927452793691129</v>
      </c>
      <c r="AB47" s="202">
        <v>8.0333423842021219</v>
      </c>
      <c r="AC47" s="202">
        <v>7.7116767635062855</v>
      </c>
      <c r="AD47" s="202">
        <v>7.1629737798711703</v>
      </c>
      <c r="AE47" s="202">
        <v>7.0141714262394119</v>
      </c>
      <c r="AF47" s="202">
        <v>7.1212043414987463</v>
      </c>
      <c r="AG47" s="202">
        <v>7.294176328976981</v>
      </c>
      <c r="AH47" s="203">
        <v>7.5162554204574477</v>
      </c>
      <c r="AI47" s="190" t="s">
        <v>180</v>
      </c>
    </row>
    <row r="48" spans="1:35">
      <c r="A48" s="168" t="s">
        <v>55</v>
      </c>
      <c r="B48" s="202">
        <v>4.5479961314966797</v>
      </c>
      <c r="C48" s="202">
        <v>4.853754937416622</v>
      </c>
      <c r="D48" s="202">
        <v>5.1340046088827735</v>
      </c>
      <c r="E48" s="202">
        <v>5.6018593635784013</v>
      </c>
      <c r="F48" s="202">
        <v>5.7612700002432602</v>
      </c>
      <c r="G48" s="202">
        <v>6.0570116435334702</v>
      </c>
      <c r="H48" s="202">
        <v>6.2743279200373037</v>
      </c>
      <c r="I48" s="202">
        <v>6.3374934628130122</v>
      </c>
      <c r="J48" s="202">
        <v>6.396778223336117</v>
      </c>
      <c r="K48" s="202">
        <v>6.3578670890109743</v>
      </c>
      <c r="L48" s="202">
        <v>6.1187942082732336</v>
      </c>
      <c r="M48" s="202">
        <v>6.4070583029808716</v>
      </c>
      <c r="N48" s="202">
        <v>6.6184203066249205</v>
      </c>
      <c r="O48" s="202">
        <v>6.8401376730475079</v>
      </c>
      <c r="P48" s="202">
        <v>6.8442813235000592</v>
      </c>
      <c r="Q48" s="202">
        <v>6.920064257213987</v>
      </c>
      <c r="R48" s="202">
        <v>6.9956479412686283</v>
      </c>
      <c r="S48" s="202">
        <v>7.1014782559493659</v>
      </c>
      <c r="T48" s="202">
        <v>7.1241202029570241</v>
      </c>
      <c r="U48" s="202">
        <v>7.020771671971521</v>
      </c>
      <c r="V48" s="202">
        <v>6.8625141369299145</v>
      </c>
      <c r="W48" s="202">
        <v>7.0300544003321006</v>
      </c>
      <c r="X48" s="202">
        <v>7.0578377257103453</v>
      </c>
      <c r="Y48" s="202">
        <v>7.0722523567954001</v>
      </c>
      <c r="Z48" s="202">
        <v>6.8716856887971476</v>
      </c>
      <c r="AA48" s="202">
        <v>6.9268291337619532</v>
      </c>
      <c r="AB48" s="202">
        <v>7.0356525112277559</v>
      </c>
      <c r="AC48" s="202">
        <v>6.9566674890724256</v>
      </c>
      <c r="AD48" s="202">
        <v>6.6486873549392618</v>
      </c>
      <c r="AE48" s="202">
        <v>6.7713638362506741</v>
      </c>
      <c r="AF48" s="202">
        <v>6.81201698303484</v>
      </c>
      <c r="AG48" s="202">
        <v>6.7914231854185703</v>
      </c>
      <c r="AH48" s="203">
        <v>6.9127803102607004</v>
      </c>
      <c r="AI48" s="190" t="s">
        <v>141</v>
      </c>
    </row>
    <row r="49" spans="1:35">
      <c r="A49" s="168" t="s">
        <v>56</v>
      </c>
      <c r="B49" s="202">
        <v>5.2935849353313857</v>
      </c>
      <c r="C49" s="202">
        <v>5.5382494516864016</v>
      </c>
      <c r="D49" s="202">
        <v>5.8001732553264818</v>
      </c>
      <c r="E49" s="202">
        <v>6.3398717626621002</v>
      </c>
      <c r="F49" s="202">
        <v>6.6783540510090731</v>
      </c>
      <c r="G49" s="202">
        <v>7.0159793650155864</v>
      </c>
      <c r="H49" s="202">
        <v>7.1652707208921962</v>
      </c>
      <c r="I49" s="202">
        <v>7.2811616714982641</v>
      </c>
      <c r="J49" s="202">
        <v>7.4455172211325538</v>
      </c>
      <c r="K49" s="202">
        <v>7.3392161541432914</v>
      </c>
      <c r="L49" s="202">
        <v>7.0751509412954645</v>
      </c>
      <c r="M49" s="202">
        <v>7.0377649064335186</v>
      </c>
      <c r="N49" s="202">
        <v>7.1978877791522153</v>
      </c>
      <c r="O49" s="202">
        <v>7.4161447266098461</v>
      </c>
      <c r="P49" s="202">
        <v>7.6595912649612075</v>
      </c>
      <c r="Q49" s="202">
        <v>7.8288260552144706</v>
      </c>
      <c r="R49" s="202">
        <v>7.7934745651811994</v>
      </c>
      <c r="S49" s="202">
        <v>7.8259208060403225</v>
      </c>
      <c r="T49" s="202">
        <v>7.8344388630045829</v>
      </c>
      <c r="U49" s="202">
        <v>8.0808004810710568</v>
      </c>
      <c r="V49" s="202">
        <v>8.0519846259021097</v>
      </c>
      <c r="W49" s="202">
        <v>8.0015429052518758</v>
      </c>
      <c r="X49" s="202">
        <v>8.1072775050711723</v>
      </c>
      <c r="Y49" s="202">
        <v>8.3222223129423831</v>
      </c>
      <c r="Z49" s="202">
        <v>8.414623629451242</v>
      </c>
      <c r="AA49" s="202">
        <v>8.6080175664910286</v>
      </c>
      <c r="AB49" s="202">
        <v>8.6555813133453654</v>
      </c>
      <c r="AC49" s="202">
        <v>8.3810177889541109</v>
      </c>
      <c r="AD49" s="202">
        <v>8.0629992604189997</v>
      </c>
      <c r="AE49" s="202">
        <v>8.0745442409216199</v>
      </c>
      <c r="AF49" s="202">
        <v>8.0972889790261018</v>
      </c>
      <c r="AG49" s="202">
        <v>8.2061602224496024</v>
      </c>
      <c r="AH49" s="203">
        <v>8.2326009848352495</v>
      </c>
      <c r="AI49" s="190" t="s">
        <v>130</v>
      </c>
    </row>
    <row r="50" spans="1:35">
      <c r="A50" s="168" t="s">
        <v>57</v>
      </c>
      <c r="B50" s="202">
        <v>3.7813553723663631</v>
      </c>
      <c r="C50" s="202">
        <v>3.9507191317815242</v>
      </c>
      <c r="D50" s="202">
        <v>4.1336397139065015</v>
      </c>
      <c r="E50" s="202">
        <v>4.5495878153860945</v>
      </c>
      <c r="F50" s="202">
        <v>4.7237756412986878</v>
      </c>
      <c r="G50" s="202">
        <v>4.7558906978995017</v>
      </c>
      <c r="H50" s="202">
        <v>5.1714314507942261</v>
      </c>
      <c r="I50" s="202">
        <v>5.271990553813124</v>
      </c>
      <c r="J50" s="202">
        <v>5.3832677938234434</v>
      </c>
      <c r="K50" s="202">
        <v>5.3643127324224054</v>
      </c>
      <c r="L50" s="202">
        <v>5.379112609901032</v>
      </c>
      <c r="M50" s="202">
        <v>5.4550181820935615</v>
      </c>
      <c r="N50" s="202">
        <v>5.4686881108921499</v>
      </c>
      <c r="O50" s="202">
        <v>5.3883104548506262</v>
      </c>
      <c r="P50" s="202">
        <v>5.703742532610601</v>
      </c>
      <c r="Q50" s="202">
        <v>5.9523415287369366</v>
      </c>
      <c r="R50" s="202">
        <v>6.0724673011894934</v>
      </c>
      <c r="S50" s="202">
        <v>6.1776324128694897</v>
      </c>
      <c r="T50" s="202">
        <v>5.9750242629424157</v>
      </c>
      <c r="U50" s="202">
        <v>6.1549344121326719</v>
      </c>
      <c r="V50" s="202">
        <v>5.9475268261047276</v>
      </c>
      <c r="W50" s="202">
        <v>5.8563777939149233</v>
      </c>
      <c r="X50" s="202">
        <v>5.8353149416534755</v>
      </c>
      <c r="Y50" s="202">
        <v>6.0255479401477716</v>
      </c>
      <c r="Z50" s="202">
        <v>6.0530548643813011</v>
      </c>
      <c r="AA50" s="202">
        <v>6.1159269815893325</v>
      </c>
      <c r="AB50" s="202">
        <v>6.2282733007577891</v>
      </c>
      <c r="AC50" s="202">
        <v>6.1235279489278058</v>
      </c>
      <c r="AD50" s="202">
        <v>5.7639580502827998</v>
      </c>
      <c r="AE50" s="202">
        <v>5.8332710703834394</v>
      </c>
      <c r="AF50" s="202">
        <v>5.9463726096806182</v>
      </c>
      <c r="AG50" s="202">
        <v>6.1483494143878117</v>
      </c>
      <c r="AH50" s="203">
        <v>6.247654623161413</v>
      </c>
      <c r="AI50" s="190" t="s">
        <v>144</v>
      </c>
    </row>
    <row r="51" spans="1:35">
      <c r="A51" s="71" t="s">
        <v>75</v>
      </c>
      <c r="B51" s="202">
        <v>2.1727014095985822</v>
      </c>
      <c r="C51" s="202">
        <v>2.4158333254499467</v>
      </c>
      <c r="D51" s="202">
        <v>2.2928960480361797</v>
      </c>
      <c r="E51" s="202">
        <v>2.847786231641718</v>
      </c>
      <c r="F51" s="202">
        <v>3.1016244022620572</v>
      </c>
      <c r="G51" s="202">
        <v>3.425645141241068</v>
      </c>
      <c r="H51" s="202">
        <v>3.4178164573472727</v>
      </c>
      <c r="I51" s="202">
        <v>3.8557660222326575</v>
      </c>
      <c r="J51" s="202">
        <v>4.4061878291532404</v>
      </c>
      <c r="K51" s="202">
        <v>4.3608221203232</v>
      </c>
      <c r="L51" s="202">
        <v>4.16811406950898</v>
      </c>
      <c r="M51" s="202">
        <v>4.3646404159670604</v>
      </c>
      <c r="N51" s="202">
        <v>4.5937815112647584</v>
      </c>
      <c r="O51" s="202">
        <v>4.8522959964196817</v>
      </c>
      <c r="P51" s="202">
        <v>5.2065218544273177</v>
      </c>
      <c r="Q51" s="202">
        <v>5.2626588942003911</v>
      </c>
      <c r="R51" s="202">
        <v>5.3388697372813949</v>
      </c>
      <c r="S51" s="202">
        <v>5.6105599483020621</v>
      </c>
      <c r="T51" s="202">
        <v>5.4543886799124266</v>
      </c>
      <c r="U51" s="202">
        <v>5.7330191383670703</v>
      </c>
      <c r="V51" s="202">
        <v>5.8017594509045658</v>
      </c>
      <c r="W51" s="202">
        <v>6.0565431470159643</v>
      </c>
      <c r="X51" s="202">
        <v>6.0788381795966471</v>
      </c>
      <c r="Y51" s="202">
        <v>6.0877234059534553</v>
      </c>
      <c r="Z51" s="202">
        <v>6.2123614437195753</v>
      </c>
      <c r="AA51" s="202">
        <v>6.2513962005136285</v>
      </c>
      <c r="AB51" s="202">
        <v>6.1164288971221765</v>
      </c>
      <c r="AC51" s="202">
        <v>5.8658031610018284</v>
      </c>
      <c r="AD51" s="202">
        <v>5.5995494389846456</v>
      </c>
      <c r="AE51" s="202">
        <v>5.5647355216601797</v>
      </c>
      <c r="AF51" s="202">
        <v>5.7484078468770283</v>
      </c>
      <c r="AG51" s="202">
        <v>6.0058836836373004</v>
      </c>
      <c r="AH51" s="203">
        <v>6.1667737111832048</v>
      </c>
      <c r="AI51" s="190" t="s">
        <v>144</v>
      </c>
    </row>
    <row r="52" spans="1:35">
      <c r="A52" s="168" t="s">
        <v>58</v>
      </c>
      <c r="B52" s="202">
        <v>3.8484878785857419</v>
      </c>
      <c r="C52" s="202">
        <v>3.9506042067513381</v>
      </c>
      <c r="D52" s="202">
        <v>4.1361468631974105</v>
      </c>
      <c r="E52" s="202">
        <v>4.490436559963233</v>
      </c>
      <c r="F52" s="202">
        <v>4.8046701760020758</v>
      </c>
      <c r="G52" s="202">
        <v>5.0086520982922016</v>
      </c>
      <c r="H52" s="202">
        <v>5.3325240082097523</v>
      </c>
      <c r="I52" s="202">
        <v>5.4997268549200724</v>
      </c>
      <c r="J52" s="202">
        <v>5.6728098614834117</v>
      </c>
      <c r="K52" s="202">
        <v>5.7472100897724943</v>
      </c>
      <c r="L52" s="202">
        <v>5.491909325319738</v>
      </c>
      <c r="M52" s="202">
        <v>5.618441388535417</v>
      </c>
      <c r="N52" s="202">
        <v>5.8059813897329846</v>
      </c>
      <c r="O52" s="202">
        <v>6.1071102574236891</v>
      </c>
      <c r="P52" s="202">
        <v>6.3298078667383875</v>
      </c>
      <c r="Q52" s="202">
        <v>6.3620811038975136</v>
      </c>
      <c r="R52" s="202">
        <v>6.2922013742507454</v>
      </c>
      <c r="S52" s="202">
        <v>6.4129902010192508</v>
      </c>
      <c r="T52" s="202">
        <v>6.5151848044645639</v>
      </c>
      <c r="U52" s="202">
        <v>6.6969054023309633</v>
      </c>
      <c r="V52" s="202">
        <v>6.7318222311784304</v>
      </c>
      <c r="W52" s="202">
        <v>6.8572374931374682</v>
      </c>
      <c r="X52" s="202">
        <v>6.8771324986281464</v>
      </c>
      <c r="Y52" s="202">
        <v>7.0157084609682583</v>
      </c>
      <c r="Z52" s="202">
        <v>7.0458282772673462</v>
      </c>
      <c r="AA52" s="202">
        <v>6.9682572445645077</v>
      </c>
      <c r="AB52" s="202">
        <v>7.0300679725000306</v>
      </c>
      <c r="AC52" s="202">
        <v>6.9299666004123983</v>
      </c>
      <c r="AD52" s="202">
        <v>6.6852737075263748</v>
      </c>
      <c r="AE52" s="202">
        <v>6.6663828993337448</v>
      </c>
      <c r="AF52" s="202">
        <v>6.8254842231680408</v>
      </c>
      <c r="AG52" s="202">
        <v>7.0920741126831324</v>
      </c>
      <c r="AH52" s="203">
        <v>7.1510491976458583</v>
      </c>
      <c r="AI52" s="190" t="s">
        <v>136</v>
      </c>
    </row>
    <row r="53" spans="1:35">
      <c r="A53" s="169" t="s">
        <v>59</v>
      </c>
      <c r="B53" s="205">
        <v>4.9198420851581579</v>
      </c>
      <c r="C53" s="205">
        <v>4.5868504820173719</v>
      </c>
      <c r="D53" s="205">
        <v>4.0040776947614276</v>
      </c>
      <c r="E53" s="205">
        <v>4.0834115347322788</v>
      </c>
      <c r="F53" s="205">
        <v>4.1391593193144187</v>
      </c>
      <c r="G53" s="205">
        <v>4.189300776403428</v>
      </c>
      <c r="H53" s="205">
        <v>4.1065887462749906</v>
      </c>
      <c r="I53" s="205">
        <v>4.2723834695741472</v>
      </c>
      <c r="J53" s="205">
        <v>4.5141969769276864</v>
      </c>
      <c r="K53" s="205">
        <v>4.576099282842125</v>
      </c>
      <c r="L53" s="205">
        <v>4.5445931552748142</v>
      </c>
      <c r="M53" s="205">
        <v>4.6040568143650082</v>
      </c>
      <c r="N53" s="205">
        <v>4.9170706296887063</v>
      </c>
      <c r="O53" s="205">
        <v>5.0840321276343667</v>
      </c>
      <c r="P53" s="205">
        <v>5.4303380264552992</v>
      </c>
      <c r="Q53" s="205">
        <v>5.6534009212934491</v>
      </c>
      <c r="R53" s="205">
        <v>5.6749828852767665</v>
      </c>
      <c r="S53" s="205">
        <v>5.7354893687818373</v>
      </c>
      <c r="T53" s="205">
        <v>5.853341106337683</v>
      </c>
      <c r="U53" s="205">
        <v>6.1057389029583362</v>
      </c>
      <c r="V53" s="205">
        <v>6.0907748870622624</v>
      </c>
      <c r="W53" s="205">
        <v>6.2910275870283607</v>
      </c>
      <c r="X53" s="205">
        <v>6.3781591371008268</v>
      </c>
      <c r="Y53" s="205">
        <v>6.5810947645339439</v>
      </c>
      <c r="Z53" s="205">
        <v>6.7589387448971197</v>
      </c>
      <c r="AA53" s="205">
        <v>7.0263409414187334</v>
      </c>
      <c r="AB53" s="205">
        <v>7.1327330483694054</v>
      </c>
      <c r="AC53" s="205">
        <v>7.0416386316683131</v>
      </c>
      <c r="AD53" s="205">
        <v>6.4614936787788722</v>
      </c>
      <c r="AE53" s="205">
        <v>6.4023594322792263</v>
      </c>
      <c r="AF53" s="205">
        <v>6.4550167258912738</v>
      </c>
      <c r="AG53" s="205">
        <v>6.6122246031669292</v>
      </c>
      <c r="AH53" s="205">
        <v>6.8444457208628746</v>
      </c>
      <c r="AI53" s="191" t="s">
        <v>303</v>
      </c>
    </row>
    <row r="54" spans="1:35">
      <c r="AI54" s="201"/>
    </row>
    <row r="55" spans="1:35">
      <c r="A55" s="62"/>
      <c r="AI55" s="201"/>
    </row>
    <row r="56" spans="1:35">
      <c r="AI56" s="201"/>
    </row>
    <row r="57" spans="1:35">
      <c r="AI57" s="201"/>
    </row>
    <row r="58" spans="1:35">
      <c r="AI58" s="201"/>
    </row>
    <row r="59" spans="1:35">
      <c r="AI59" s="201"/>
    </row>
    <row r="60" spans="1:35">
      <c r="AI60" s="201"/>
    </row>
    <row r="61" spans="1:35">
      <c r="AI61" s="201"/>
    </row>
    <row r="62" spans="1:35">
      <c r="AI62" s="201"/>
    </row>
    <row r="63" spans="1:35">
      <c r="AI63" s="201"/>
    </row>
    <row r="64" spans="1:35">
      <c r="AI64" s="201"/>
    </row>
    <row r="65" spans="35:35">
      <c r="AI65" s="201"/>
    </row>
    <row r="66" spans="35:35">
      <c r="AI66" s="201"/>
    </row>
    <row r="67" spans="35:35">
      <c r="AI67" s="201"/>
    </row>
    <row r="68" spans="35:35">
      <c r="AI68" s="201"/>
    </row>
    <row r="69" spans="35:35">
      <c r="AI69" s="201"/>
    </row>
    <row r="70" spans="35:35">
      <c r="AI70" s="201"/>
    </row>
    <row r="71" spans="35:35">
      <c r="AI71" s="201"/>
    </row>
    <row r="72" spans="35:35">
      <c r="AI72" s="201"/>
    </row>
    <row r="73" spans="35:35">
      <c r="AI73" s="201"/>
    </row>
    <row r="74" spans="35:35">
      <c r="AI74" s="201"/>
    </row>
    <row r="75" spans="35:35">
      <c r="AI75" s="201"/>
    </row>
    <row r="76" spans="35:35">
      <c r="AI76" s="201"/>
    </row>
  </sheetData>
  <sortState ref="A3:AJ52">
    <sortCondition ref="A3:A52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3" sqref="B3:D3"/>
    </sheetView>
  </sheetViews>
  <sheetFormatPr baseColWidth="10" defaultColWidth="8.83203125" defaultRowHeight="14" x14ac:dyDescent="0"/>
  <cols>
    <col min="1" max="1" width="21.33203125" customWidth="1"/>
    <col min="2" max="2" width="17.5" customWidth="1"/>
    <col min="3" max="3" width="19" customWidth="1"/>
  </cols>
  <sheetData>
    <row r="1" spans="1:4">
      <c r="A1" s="17" t="s">
        <v>113</v>
      </c>
    </row>
    <row r="2" spans="1:4" s="4" customFormat="1">
      <c r="A2" s="223" t="s">
        <v>203</v>
      </c>
      <c r="B2" s="223"/>
      <c r="C2" s="223"/>
      <c r="D2" s="223"/>
    </row>
    <row r="3" spans="1:4">
      <c r="A3" s="4" t="s">
        <v>114</v>
      </c>
      <c r="B3" s="4" t="s">
        <v>385</v>
      </c>
      <c r="C3" s="4" t="s">
        <v>386</v>
      </c>
      <c r="D3" s="4" t="s">
        <v>387</v>
      </c>
    </row>
    <row r="4" spans="1:4">
      <c r="A4" t="s">
        <v>79</v>
      </c>
      <c r="B4" t="s">
        <v>80</v>
      </c>
      <c r="C4" t="s">
        <v>80</v>
      </c>
      <c r="D4" t="s">
        <v>80</v>
      </c>
    </row>
    <row r="5" spans="1:4">
      <c r="A5" t="s">
        <v>81</v>
      </c>
      <c r="B5" t="s">
        <v>82</v>
      </c>
      <c r="C5" t="s">
        <v>83</v>
      </c>
      <c r="D5" t="s">
        <v>80</v>
      </c>
    </row>
    <row r="6" spans="1:4">
      <c r="A6" t="s">
        <v>84</v>
      </c>
      <c r="B6" t="s">
        <v>85</v>
      </c>
      <c r="C6" t="s">
        <v>86</v>
      </c>
      <c r="D6" t="s">
        <v>82</v>
      </c>
    </row>
    <row r="7" spans="1:4">
      <c r="A7" t="s">
        <v>87</v>
      </c>
      <c r="B7" t="s">
        <v>88</v>
      </c>
      <c r="C7" t="s">
        <v>89</v>
      </c>
      <c r="D7" t="s">
        <v>85</v>
      </c>
    </row>
    <row r="8" spans="1:4">
      <c r="A8" t="s">
        <v>90</v>
      </c>
      <c r="B8" t="s">
        <v>91</v>
      </c>
      <c r="C8" t="s">
        <v>92</v>
      </c>
      <c r="D8" t="s">
        <v>88</v>
      </c>
    </row>
    <row r="9" spans="1:4">
      <c r="A9" t="s">
        <v>93</v>
      </c>
      <c r="B9" t="s">
        <v>94</v>
      </c>
      <c r="C9" t="s">
        <v>95</v>
      </c>
      <c r="D9" t="s">
        <v>91</v>
      </c>
    </row>
    <row r="10" spans="1:4">
      <c r="A10" t="s">
        <v>96</v>
      </c>
      <c r="B10" t="s">
        <v>97</v>
      </c>
      <c r="C10" t="s">
        <v>98</v>
      </c>
      <c r="D10" t="s">
        <v>94</v>
      </c>
    </row>
    <row r="11" spans="1:4">
      <c r="A11" t="s">
        <v>99</v>
      </c>
      <c r="B11" t="s">
        <v>100</v>
      </c>
      <c r="C11" t="s">
        <v>101</v>
      </c>
      <c r="D11" t="s">
        <v>97</v>
      </c>
    </row>
    <row r="12" spans="1:4">
      <c r="A12" t="s">
        <v>102</v>
      </c>
      <c r="B12" t="s">
        <v>103</v>
      </c>
      <c r="C12" t="s">
        <v>104</v>
      </c>
      <c r="D12" t="s">
        <v>100</v>
      </c>
    </row>
    <row r="13" spans="1:4">
      <c r="A13" t="s">
        <v>105</v>
      </c>
      <c r="B13" t="s">
        <v>106</v>
      </c>
      <c r="C13" t="s">
        <v>107</v>
      </c>
      <c r="D13" t="s">
        <v>103</v>
      </c>
    </row>
    <row r="14" spans="1:4">
      <c r="A14" t="s">
        <v>108</v>
      </c>
      <c r="B14" t="s">
        <v>109</v>
      </c>
      <c r="C14" t="s">
        <v>110</v>
      </c>
      <c r="D14" t="s">
        <v>106</v>
      </c>
    </row>
    <row r="15" spans="1:4">
      <c r="A15" t="s">
        <v>111</v>
      </c>
      <c r="B15" t="s">
        <v>109</v>
      </c>
      <c r="C15" t="s">
        <v>109</v>
      </c>
      <c r="D15" t="s">
        <v>110</v>
      </c>
    </row>
    <row r="16" spans="1:4">
      <c r="A16" t="s">
        <v>112</v>
      </c>
      <c r="B16" t="s">
        <v>109</v>
      </c>
      <c r="C16" t="s">
        <v>109</v>
      </c>
      <c r="D16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3" sqref="B3:D3"/>
    </sheetView>
  </sheetViews>
  <sheetFormatPr baseColWidth="10" defaultColWidth="8.83203125" defaultRowHeight="14" x14ac:dyDescent="0"/>
  <cols>
    <col min="1" max="1" width="21.33203125" style="4" customWidth="1"/>
    <col min="2" max="2" width="17.5" style="4" customWidth="1"/>
    <col min="3" max="3" width="19" style="4" customWidth="1"/>
    <col min="4" max="5" width="8.83203125" style="4"/>
  </cols>
  <sheetData>
    <row r="1" spans="1:4">
      <c r="A1" s="17" t="s">
        <v>188</v>
      </c>
    </row>
    <row r="2" spans="1:4">
      <c r="A2" s="223" t="s">
        <v>203</v>
      </c>
      <c r="B2" s="223"/>
      <c r="C2" s="223"/>
      <c r="D2" s="223"/>
    </row>
    <row r="3" spans="1:4">
      <c r="A3" s="4" t="s">
        <v>114</v>
      </c>
      <c r="B3" s="4" t="s">
        <v>385</v>
      </c>
      <c r="C3" s="4" t="s">
        <v>386</v>
      </c>
      <c r="D3" s="4" t="s">
        <v>387</v>
      </c>
    </row>
    <row r="4" spans="1:4">
      <c r="A4" s="4" t="s">
        <v>190</v>
      </c>
      <c r="B4" s="4" t="s">
        <v>80</v>
      </c>
      <c r="C4" s="4" t="s">
        <v>80</v>
      </c>
      <c r="D4" s="4" t="s">
        <v>80</v>
      </c>
    </row>
    <row r="5" spans="1:4">
      <c r="A5" s="4" t="s">
        <v>191</v>
      </c>
      <c r="B5" s="4" t="s">
        <v>82</v>
      </c>
      <c r="C5" s="4" t="s">
        <v>83</v>
      </c>
      <c r="D5" s="4" t="s">
        <v>80</v>
      </c>
    </row>
    <row r="6" spans="1:4">
      <c r="A6" s="4" t="s">
        <v>192</v>
      </c>
      <c r="B6" s="4" t="s">
        <v>85</v>
      </c>
      <c r="C6" s="4" t="s">
        <v>86</v>
      </c>
      <c r="D6" s="4" t="s">
        <v>82</v>
      </c>
    </row>
    <row r="7" spans="1:4">
      <c r="A7" s="4" t="s">
        <v>193</v>
      </c>
      <c r="B7" s="4" t="s">
        <v>88</v>
      </c>
      <c r="C7" s="4" t="s">
        <v>89</v>
      </c>
      <c r="D7" s="4" t="s">
        <v>85</v>
      </c>
    </row>
    <row r="8" spans="1:4">
      <c r="A8" s="4" t="s">
        <v>194</v>
      </c>
      <c r="B8" s="4" t="s">
        <v>91</v>
      </c>
      <c r="C8" s="4" t="s">
        <v>92</v>
      </c>
      <c r="D8" s="4" t="s">
        <v>88</v>
      </c>
    </row>
    <row r="9" spans="1:4">
      <c r="A9" s="4" t="s">
        <v>195</v>
      </c>
      <c r="B9" s="4" t="s">
        <v>94</v>
      </c>
      <c r="C9" s="4" t="s">
        <v>95</v>
      </c>
      <c r="D9" s="4" t="s">
        <v>91</v>
      </c>
    </row>
    <row r="10" spans="1:4">
      <c r="A10" s="4" t="s">
        <v>196</v>
      </c>
      <c r="B10" s="4" t="s">
        <v>97</v>
      </c>
      <c r="C10" s="4" t="s">
        <v>98</v>
      </c>
      <c r="D10" s="4" t="s">
        <v>94</v>
      </c>
    </row>
    <row r="11" spans="1:4">
      <c r="A11" s="4" t="s">
        <v>197</v>
      </c>
      <c r="B11" s="4" t="s">
        <v>100</v>
      </c>
      <c r="C11" s="4" t="s">
        <v>101</v>
      </c>
      <c r="D11" s="4" t="s">
        <v>97</v>
      </c>
    </row>
    <row r="12" spans="1:4">
      <c r="A12" s="4" t="s">
        <v>198</v>
      </c>
      <c r="B12" s="4" t="s">
        <v>103</v>
      </c>
      <c r="C12" s="4" t="s">
        <v>104</v>
      </c>
      <c r="D12" s="4" t="s">
        <v>100</v>
      </c>
    </row>
    <row r="13" spans="1:4">
      <c r="A13" s="4" t="s">
        <v>199</v>
      </c>
      <c r="B13" s="4" t="s">
        <v>106</v>
      </c>
      <c r="C13" s="4" t="s">
        <v>107</v>
      </c>
      <c r="D13" s="4" t="s">
        <v>103</v>
      </c>
    </row>
    <row r="14" spans="1:4">
      <c r="A14" s="4" t="s">
        <v>200</v>
      </c>
      <c r="B14" s="4" t="s">
        <v>109</v>
      </c>
      <c r="C14" s="4" t="s">
        <v>110</v>
      </c>
      <c r="D14" s="4" t="s">
        <v>106</v>
      </c>
    </row>
    <row r="15" spans="1:4">
      <c r="A15" s="4" t="s">
        <v>201</v>
      </c>
      <c r="B15" s="4" t="s">
        <v>109</v>
      </c>
      <c r="C15" s="4" t="s">
        <v>109</v>
      </c>
      <c r="D15" s="4" t="s">
        <v>110</v>
      </c>
    </row>
    <row r="16" spans="1:4">
      <c r="A16" s="4" t="s">
        <v>202</v>
      </c>
      <c r="B16" s="4" t="s">
        <v>109</v>
      </c>
      <c r="C16" s="4" t="s">
        <v>109</v>
      </c>
      <c r="D16" s="4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3" sqref="B3:D3"/>
    </sheetView>
  </sheetViews>
  <sheetFormatPr baseColWidth="10" defaultColWidth="8.83203125" defaultRowHeight="14" x14ac:dyDescent="0"/>
  <cols>
    <col min="1" max="1" width="21.33203125" style="4" customWidth="1"/>
    <col min="2" max="2" width="17.5" style="4" customWidth="1"/>
    <col min="3" max="3" width="19" style="4" customWidth="1"/>
    <col min="4" max="16384" width="8.83203125" style="4"/>
  </cols>
  <sheetData>
    <row r="1" spans="1:4">
      <c r="A1" s="17" t="s">
        <v>189</v>
      </c>
    </row>
    <row r="2" spans="1:4">
      <c r="A2" s="223" t="s">
        <v>203</v>
      </c>
      <c r="B2" s="223"/>
      <c r="C2" s="223"/>
      <c r="D2" s="223"/>
    </row>
    <row r="3" spans="1:4">
      <c r="A3" s="4" t="s">
        <v>114</v>
      </c>
      <c r="B3" s="4" t="s">
        <v>385</v>
      </c>
      <c r="C3" s="4" t="s">
        <v>386</v>
      </c>
      <c r="D3" s="4" t="s">
        <v>387</v>
      </c>
    </row>
    <row r="4" spans="1:4">
      <c r="A4" s="4" t="s">
        <v>115</v>
      </c>
      <c r="B4" s="4" t="s">
        <v>80</v>
      </c>
      <c r="C4" s="4" t="s">
        <v>80</v>
      </c>
      <c r="D4" s="4" t="s">
        <v>80</v>
      </c>
    </row>
    <row r="5" spans="1:4">
      <c r="A5" s="4" t="s">
        <v>116</v>
      </c>
      <c r="B5" s="4" t="s">
        <v>82</v>
      </c>
      <c r="C5" s="4" t="s">
        <v>83</v>
      </c>
      <c r="D5" s="4" t="s">
        <v>80</v>
      </c>
    </row>
    <row r="6" spans="1:4">
      <c r="A6" s="4" t="s">
        <v>117</v>
      </c>
      <c r="B6" s="4" t="s">
        <v>85</v>
      </c>
      <c r="C6" s="4" t="s">
        <v>86</v>
      </c>
      <c r="D6" s="4" t="s">
        <v>82</v>
      </c>
    </row>
    <row r="7" spans="1:4">
      <c r="A7" s="4" t="s">
        <v>118</v>
      </c>
      <c r="B7" s="4" t="s">
        <v>88</v>
      </c>
      <c r="C7" s="4" t="s">
        <v>89</v>
      </c>
      <c r="D7" s="4" t="s">
        <v>85</v>
      </c>
    </row>
    <row r="8" spans="1:4">
      <c r="A8" s="4" t="s">
        <v>119</v>
      </c>
      <c r="B8" s="4" t="s">
        <v>91</v>
      </c>
      <c r="C8" s="4" t="s">
        <v>92</v>
      </c>
      <c r="D8" s="4" t="s">
        <v>88</v>
      </c>
    </row>
    <row r="9" spans="1:4">
      <c r="A9" s="4" t="s">
        <v>120</v>
      </c>
      <c r="B9" s="4" t="s">
        <v>94</v>
      </c>
      <c r="C9" s="4" t="s">
        <v>95</v>
      </c>
      <c r="D9" s="4" t="s">
        <v>91</v>
      </c>
    </row>
    <row r="10" spans="1:4">
      <c r="A10" s="4" t="s">
        <v>121</v>
      </c>
      <c r="B10" s="4" t="s">
        <v>97</v>
      </c>
      <c r="C10" s="4" t="s">
        <v>98</v>
      </c>
      <c r="D10" s="4" t="s">
        <v>94</v>
      </c>
    </row>
    <row r="11" spans="1:4">
      <c r="A11" s="4" t="s">
        <v>122</v>
      </c>
      <c r="B11" s="4" t="s">
        <v>100</v>
      </c>
      <c r="C11" s="4" t="s">
        <v>101</v>
      </c>
      <c r="D11" s="4" t="s">
        <v>97</v>
      </c>
    </row>
    <row r="12" spans="1:4">
      <c r="A12" s="4" t="s">
        <v>123</v>
      </c>
      <c r="B12" s="4" t="s">
        <v>103</v>
      </c>
      <c r="C12" s="4" t="s">
        <v>104</v>
      </c>
      <c r="D12" s="4" t="s">
        <v>100</v>
      </c>
    </row>
    <row r="13" spans="1:4">
      <c r="A13" s="4" t="s">
        <v>124</v>
      </c>
      <c r="B13" s="4" t="s">
        <v>106</v>
      </c>
      <c r="C13" s="4" t="s">
        <v>107</v>
      </c>
      <c r="D13" s="4" t="s">
        <v>103</v>
      </c>
    </row>
    <row r="14" spans="1:4">
      <c r="A14" s="4" t="s">
        <v>125</v>
      </c>
      <c r="B14" s="4" t="s">
        <v>109</v>
      </c>
      <c r="C14" s="4" t="s">
        <v>110</v>
      </c>
      <c r="D14" s="4" t="s">
        <v>106</v>
      </c>
    </row>
    <row r="15" spans="1:4">
      <c r="A15" s="4" t="s">
        <v>126</v>
      </c>
      <c r="B15" s="4" t="s">
        <v>109</v>
      </c>
      <c r="C15" s="4" t="s">
        <v>109</v>
      </c>
      <c r="D15" s="4" t="s">
        <v>110</v>
      </c>
    </row>
    <row r="16" spans="1:4">
      <c r="A16" s="4" t="s">
        <v>127</v>
      </c>
      <c r="B16" s="4" t="s">
        <v>109</v>
      </c>
      <c r="C16" s="4" t="s">
        <v>109</v>
      </c>
      <c r="D16" s="4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4" zoomScale="150" zoomScaleNormal="150" zoomScalePageLayoutView="150" workbookViewId="0">
      <selection activeCell="C4" sqref="C4:C53"/>
    </sheetView>
  </sheetViews>
  <sheetFormatPr baseColWidth="10" defaultColWidth="8.83203125" defaultRowHeight="14" x14ac:dyDescent="0"/>
  <cols>
    <col min="1" max="1" width="17.33203125" style="13" customWidth="1"/>
    <col min="2" max="2" width="8.83203125" style="13"/>
    <col min="3" max="4" width="8.83203125" style="41"/>
    <col min="5" max="16384" width="8.83203125" style="4"/>
  </cols>
  <sheetData>
    <row r="1" spans="1:17">
      <c r="A1" s="40" t="s">
        <v>340</v>
      </c>
    </row>
    <row r="2" spans="1:17">
      <c r="F2" s="3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>
      <c r="B3" s="42" t="s">
        <v>70</v>
      </c>
      <c r="C3" s="42" t="s">
        <v>71</v>
      </c>
      <c r="D3" s="42"/>
    </row>
    <row r="4" spans="1:17">
      <c r="A4" s="44" t="s">
        <v>39</v>
      </c>
      <c r="B4" s="19">
        <v>8.180486359092134</v>
      </c>
      <c r="C4" s="41">
        <v>1</v>
      </c>
    </row>
    <row r="5" spans="1:17">
      <c r="A5" s="44" t="s">
        <v>51</v>
      </c>
      <c r="B5" s="19">
        <v>8.1358171189267043</v>
      </c>
      <c r="C5" s="41">
        <v>2</v>
      </c>
    </row>
    <row r="6" spans="1:17">
      <c r="A6" s="44" t="s">
        <v>53</v>
      </c>
      <c r="B6" s="19">
        <v>7.9435088062103354</v>
      </c>
      <c r="C6" s="41" t="s">
        <v>205</v>
      </c>
    </row>
    <row r="7" spans="1:17">
      <c r="A7" s="44" t="s">
        <v>19</v>
      </c>
      <c r="B7" s="19">
        <v>7.9256533531927973</v>
      </c>
      <c r="C7" s="41" t="s">
        <v>205</v>
      </c>
    </row>
    <row r="8" spans="1:17">
      <c r="A8" s="44" t="s">
        <v>52</v>
      </c>
      <c r="B8" s="19">
        <v>7.6975898483201144</v>
      </c>
      <c r="C8" s="41">
        <v>5</v>
      </c>
    </row>
    <row r="9" spans="1:17">
      <c r="A9" s="44" t="s">
        <v>56</v>
      </c>
      <c r="B9" s="19">
        <v>7.6406249211166086</v>
      </c>
      <c r="C9" s="41">
        <v>6</v>
      </c>
    </row>
    <row r="10" spans="1:17">
      <c r="A10" s="44" t="s">
        <v>35</v>
      </c>
      <c r="B10" s="19">
        <v>7.3803165788109881</v>
      </c>
      <c r="C10" s="41" t="s">
        <v>179</v>
      </c>
    </row>
    <row r="11" spans="1:17">
      <c r="A11" s="44" t="s">
        <v>37</v>
      </c>
      <c r="B11" s="19">
        <v>7.3714489890124826</v>
      </c>
      <c r="C11" s="41" t="s">
        <v>179</v>
      </c>
    </row>
    <row r="12" spans="1:17">
      <c r="A12" s="45" t="s">
        <v>13</v>
      </c>
      <c r="B12" s="19">
        <v>7.2981939428739304</v>
      </c>
      <c r="C12" s="41" t="s">
        <v>336</v>
      </c>
    </row>
    <row r="13" spans="1:17">
      <c r="A13" s="44" t="s">
        <v>30</v>
      </c>
      <c r="B13" s="19">
        <v>7.2794221287972904</v>
      </c>
      <c r="C13" s="41" t="s">
        <v>336</v>
      </c>
    </row>
    <row r="14" spans="1:17">
      <c r="A14" s="44" t="s">
        <v>44</v>
      </c>
      <c r="B14" s="19">
        <v>7.2698422160670271</v>
      </c>
      <c r="C14" s="41" t="s">
        <v>336</v>
      </c>
    </row>
    <row r="15" spans="1:17">
      <c r="A15" s="44" t="s">
        <v>16</v>
      </c>
      <c r="B15" s="19">
        <v>7.2596612988681883</v>
      </c>
      <c r="C15" s="41" t="s">
        <v>336</v>
      </c>
    </row>
    <row r="16" spans="1:17">
      <c r="A16" s="44" t="s">
        <v>26</v>
      </c>
      <c r="B16" s="19">
        <v>7.2585394994117065</v>
      </c>
      <c r="C16" s="41" t="s">
        <v>336</v>
      </c>
    </row>
    <row r="17" spans="1:3">
      <c r="A17" s="45" t="s">
        <v>46</v>
      </c>
      <c r="B17" s="19">
        <v>7.2405609721080957</v>
      </c>
      <c r="C17" s="41" t="s">
        <v>180</v>
      </c>
    </row>
    <row r="18" spans="1:3">
      <c r="A18" s="44" t="s">
        <v>20</v>
      </c>
      <c r="B18" s="19">
        <v>7.2282872072852191</v>
      </c>
      <c r="C18" s="41" t="s">
        <v>180</v>
      </c>
    </row>
    <row r="19" spans="1:3">
      <c r="A19" s="44" t="s">
        <v>31</v>
      </c>
      <c r="B19" s="19">
        <v>7.2209522147111995</v>
      </c>
      <c r="C19" s="41" t="s">
        <v>180</v>
      </c>
    </row>
    <row r="20" spans="1:3">
      <c r="A20" s="44" t="s">
        <v>38</v>
      </c>
      <c r="B20" s="19">
        <v>7.2120791016963155</v>
      </c>
      <c r="C20" s="41" t="s">
        <v>180</v>
      </c>
    </row>
    <row r="21" spans="1:3">
      <c r="A21" s="44" t="s">
        <v>22</v>
      </c>
      <c r="B21" s="19">
        <v>7.0809744924475568</v>
      </c>
      <c r="C21" s="41" t="s">
        <v>206</v>
      </c>
    </row>
    <row r="22" spans="1:3">
      <c r="A22" s="44" t="s">
        <v>24</v>
      </c>
      <c r="B22" s="19">
        <v>7.058274555036693</v>
      </c>
      <c r="C22" s="41" t="s">
        <v>206</v>
      </c>
    </row>
    <row r="23" spans="1:3">
      <c r="A23" s="44" t="s">
        <v>28</v>
      </c>
      <c r="B23" s="19">
        <v>7.0574184931381572</v>
      </c>
      <c r="C23" s="41" t="s">
        <v>206</v>
      </c>
    </row>
    <row r="24" spans="1:3">
      <c r="A24" s="44" t="s">
        <v>59</v>
      </c>
      <c r="B24" s="19">
        <v>7.0242576447974008</v>
      </c>
      <c r="C24" s="41" t="s">
        <v>135</v>
      </c>
    </row>
    <row r="25" spans="1:3">
      <c r="A25" s="44" t="s">
        <v>48</v>
      </c>
      <c r="B25" s="19">
        <v>7.0208769549962788</v>
      </c>
      <c r="C25" s="41" t="s">
        <v>135</v>
      </c>
    </row>
    <row r="26" spans="1:3">
      <c r="A26" s="44" t="s">
        <v>17</v>
      </c>
      <c r="B26" s="19">
        <v>6.9416655453574378</v>
      </c>
      <c r="C26" s="41" t="s">
        <v>300</v>
      </c>
    </row>
    <row r="27" spans="1:3">
      <c r="A27" s="45" t="s">
        <v>11</v>
      </c>
      <c r="B27" s="19">
        <v>6.9328430389237239</v>
      </c>
      <c r="C27" s="41" t="s">
        <v>300</v>
      </c>
    </row>
    <row r="28" spans="1:3">
      <c r="A28" s="44" t="s">
        <v>43</v>
      </c>
      <c r="B28" s="19">
        <v>6.9034702955727907</v>
      </c>
      <c r="C28" s="41" t="s">
        <v>300</v>
      </c>
    </row>
    <row r="29" spans="1:3">
      <c r="A29" s="44" t="s">
        <v>36</v>
      </c>
      <c r="B29" s="19">
        <v>6.8659770415484616</v>
      </c>
      <c r="C29" s="41" t="s">
        <v>300</v>
      </c>
    </row>
    <row r="30" spans="1:3">
      <c r="A30" s="45" t="s">
        <v>25</v>
      </c>
      <c r="B30" s="19">
        <v>6.8427956530677969</v>
      </c>
      <c r="C30" s="41" t="s">
        <v>137</v>
      </c>
    </row>
    <row r="31" spans="1:3">
      <c r="A31" s="44" t="s">
        <v>54</v>
      </c>
      <c r="B31" s="19">
        <v>6.805706588677114</v>
      </c>
      <c r="C31" s="41" t="s">
        <v>137</v>
      </c>
    </row>
    <row r="32" spans="1:3">
      <c r="A32" s="44" t="s">
        <v>32</v>
      </c>
      <c r="B32" s="19">
        <v>6.7502749418004662</v>
      </c>
      <c r="C32" s="41" t="s">
        <v>137</v>
      </c>
    </row>
    <row r="33" spans="1:3">
      <c r="A33" s="45" t="s">
        <v>57</v>
      </c>
      <c r="B33" s="19">
        <v>6.7477512018586703</v>
      </c>
      <c r="C33" s="41" t="s">
        <v>183</v>
      </c>
    </row>
    <row r="34" spans="1:3">
      <c r="A34" s="44" t="s">
        <v>49</v>
      </c>
      <c r="B34" s="19">
        <v>6.6856959786449686</v>
      </c>
      <c r="C34" s="41" t="s">
        <v>183</v>
      </c>
    </row>
    <row r="35" spans="1:3">
      <c r="A35" s="45" t="s">
        <v>18</v>
      </c>
      <c r="B35" s="19">
        <v>6.6841076102390353</v>
      </c>
      <c r="C35" s="41" t="s">
        <v>183</v>
      </c>
    </row>
    <row r="36" spans="1:3">
      <c r="A36" s="45" t="s">
        <v>50</v>
      </c>
      <c r="B36" s="19">
        <v>6.630635864753228</v>
      </c>
      <c r="C36" s="41" t="s">
        <v>139</v>
      </c>
    </row>
    <row r="37" spans="1:3">
      <c r="A37" s="44" t="s">
        <v>40</v>
      </c>
      <c r="B37" s="19">
        <v>6.6196118920796705</v>
      </c>
      <c r="C37" s="41" t="s">
        <v>139</v>
      </c>
    </row>
    <row r="38" spans="1:3">
      <c r="A38" s="44" t="s">
        <v>23</v>
      </c>
      <c r="B38" s="19">
        <v>6.6177540455190895</v>
      </c>
      <c r="C38" s="41" t="s">
        <v>139</v>
      </c>
    </row>
    <row r="39" spans="1:3">
      <c r="A39" s="44" t="s">
        <v>29</v>
      </c>
      <c r="B39" s="19">
        <v>6.6159973699649974</v>
      </c>
      <c r="C39" s="41" t="s">
        <v>139</v>
      </c>
    </row>
    <row r="40" spans="1:3">
      <c r="A40" s="44" t="s">
        <v>33</v>
      </c>
      <c r="B40" s="19">
        <v>6.5719923948128516</v>
      </c>
      <c r="C40" s="41" t="s">
        <v>139</v>
      </c>
    </row>
    <row r="41" spans="1:3">
      <c r="A41" s="44" t="s">
        <v>14</v>
      </c>
      <c r="B41" s="19">
        <v>6.5384758495950273</v>
      </c>
      <c r="C41" s="41" t="s">
        <v>337</v>
      </c>
    </row>
    <row r="42" spans="1:3">
      <c r="A42" s="44" t="s">
        <v>58</v>
      </c>
      <c r="B42" s="19">
        <v>6.4888013058194156</v>
      </c>
      <c r="C42" s="41" t="s">
        <v>337</v>
      </c>
    </row>
    <row r="43" spans="1:3">
      <c r="A43" s="44" t="s">
        <v>45</v>
      </c>
      <c r="B43" s="19">
        <v>6.4344146383986311</v>
      </c>
      <c r="C43" s="41" t="s">
        <v>142</v>
      </c>
    </row>
    <row r="44" spans="1:3">
      <c r="A44" s="44" t="s">
        <v>47</v>
      </c>
      <c r="B44" s="19">
        <v>6.4009630304572562</v>
      </c>
      <c r="C44" s="41" t="s">
        <v>142</v>
      </c>
    </row>
    <row r="45" spans="1:3">
      <c r="A45" s="44" t="s">
        <v>34</v>
      </c>
      <c r="B45" s="19">
        <v>6.3812741200051333</v>
      </c>
      <c r="C45" s="41" t="s">
        <v>142</v>
      </c>
    </row>
    <row r="46" spans="1:3">
      <c r="A46" s="44" t="s">
        <v>55</v>
      </c>
      <c r="B46" s="19">
        <v>6.3371349124395735</v>
      </c>
      <c r="C46" s="41" t="s">
        <v>306</v>
      </c>
    </row>
    <row r="47" spans="1:3">
      <c r="A47" s="44" t="s">
        <v>27</v>
      </c>
      <c r="B47" s="19">
        <v>6.3164463010488463</v>
      </c>
      <c r="C47" s="41" t="s">
        <v>306</v>
      </c>
    </row>
    <row r="48" spans="1:3">
      <c r="A48" s="44" t="s">
        <v>75</v>
      </c>
      <c r="B48" s="19">
        <v>6.2541178529305546</v>
      </c>
      <c r="C48" s="41" t="s">
        <v>306</v>
      </c>
    </row>
    <row r="49" spans="1:3">
      <c r="A49" s="44" t="s">
        <v>41</v>
      </c>
      <c r="B49" s="19">
        <v>6.1921946702050006</v>
      </c>
      <c r="C49" s="41" t="s">
        <v>305</v>
      </c>
    </row>
    <row r="50" spans="1:3">
      <c r="A50" s="44" t="s">
        <v>21</v>
      </c>
      <c r="B50" s="19">
        <v>6.1630537392143863</v>
      </c>
      <c r="C50" s="41" t="s">
        <v>305</v>
      </c>
    </row>
    <row r="51" spans="1:3">
      <c r="A51" s="44" t="s">
        <v>12</v>
      </c>
      <c r="B51" s="19">
        <v>6.0020016145773196</v>
      </c>
      <c r="C51" s="41">
        <v>48</v>
      </c>
    </row>
    <row r="52" spans="1:3">
      <c r="A52" s="45" t="s">
        <v>15</v>
      </c>
      <c r="B52" s="19">
        <v>5.8485634204726873</v>
      </c>
      <c r="C52" s="41">
        <v>49</v>
      </c>
    </row>
    <row r="53" spans="1:3">
      <c r="A53" s="44" t="s">
        <v>42</v>
      </c>
      <c r="B53" s="19">
        <v>5.612794165987296</v>
      </c>
      <c r="C53" s="41">
        <v>50</v>
      </c>
    </row>
  </sheetData>
  <sortState ref="A4:D53">
    <sortCondition descending="1" ref="B4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150" zoomScaleNormal="150" zoomScalePageLayoutView="150" workbookViewId="0">
      <selection activeCell="C4" sqref="C4:C35"/>
    </sheetView>
  </sheetViews>
  <sheetFormatPr baseColWidth="10" defaultColWidth="8.83203125" defaultRowHeight="14" x14ac:dyDescent="0"/>
  <cols>
    <col min="1" max="1" width="17.33203125" style="13" customWidth="1"/>
    <col min="2" max="2" width="8.83203125" style="13"/>
    <col min="3" max="3" width="8.83203125" style="41"/>
    <col min="4" max="16384" width="8.83203125" style="4"/>
  </cols>
  <sheetData>
    <row r="1" spans="1:17">
      <c r="A1" s="40" t="s">
        <v>339</v>
      </c>
    </row>
    <row r="2" spans="1:17">
      <c r="F2" s="3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>
      <c r="B3" s="42" t="s">
        <v>70</v>
      </c>
      <c r="C3" s="42" t="s">
        <v>71</v>
      </c>
      <c r="D3" s="33"/>
    </row>
    <row r="4" spans="1:17">
      <c r="A4" s="44" t="s">
        <v>153</v>
      </c>
      <c r="B4" s="19">
        <v>7.5823406673455738</v>
      </c>
      <c r="C4" s="41">
        <v>1</v>
      </c>
    </row>
    <row r="5" spans="1:17">
      <c r="A5" s="44" t="s">
        <v>147</v>
      </c>
      <c r="B5" s="19">
        <v>7.52309063819387</v>
      </c>
      <c r="C5" s="41" t="s">
        <v>177</v>
      </c>
    </row>
    <row r="6" spans="1:17">
      <c r="A6" s="44" t="s">
        <v>150</v>
      </c>
      <c r="B6" s="19">
        <v>7.4956412860261104</v>
      </c>
      <c r="C6" s="41" t="s">
        <v>177</v>
      </c>
    </row>
    <row r="7" spans="1:17">
      <c r="A7" s="44" t="s">
        <v>146</v>
      </c>
      <c r="B7" s="19">
        <v>7.0380492087091717</v>
      </c>
      <c r="C7" s="41">
        <v>4</v>
      </c>
    </row>
    <row r="8" spans="1:17">
      <c r="A8" s="44" t="s">
        <v>164</v>
      </c>
      <c r="B8" s="19">
        <v>6.9185296170682804</v>
      </c>
      <c r="C8" s="41" t="s">
        <v>131</v>
      </c>
    </row>
    <row r="9" spans="1:17">
      <c r="A9" s="44" t="s">
        <v>156</v>
      </c>
      <c r="B9" s="19">
        <v>6.9034919777842569</v>
      </c>
      <c r="C9" s="41" t="s">
        <v>131</v>
      </c>
    </row>
    <row r="10" spans="1:17">
      <c r="A10" s="44" t="s">
        <v>163</v>
      </c>
      <c r="B10" s="19">
        <v>6.8889694695044161</v>
      </c>
      <c r="C10" s="41" t="s">
        <v>131</v>
      </c>
    </row>
    <row r="11" spans="1:17">
      <c r="A11" s="44" t="s">
        <v>170</v>
      </c>
      <c r="B11" s="19">
        <v>6.855940086968908</v>
      </c>
      <c r="C11" s="41" t="s">
        <v>131</v>
      </c>
    </row>
    <row r="12" spans="1:17">
      <c r="A12" s="45" t="s">
        <v>158</v>
      </c>
      <c r="B12" s="19">
        <v>6.7458910317189629</v>
      </c>
      <c r="C12" s="41" t="s">
        <v>336</v>
      </c>
    </row>
    <row r="13" spans="1:17">
      <c r="A13" s="44" t="s">
        <v>149</v>
      </c>
      <c r="B13" s="19">
        <v>6.7452673850735492</v>
      </c>
      <c r="C13" s="41" t="s">
        <v>336</v>
      </c>
    </row>
    <row r="14" spans="1:17">
      <c r="A14" s="44" t="s">
        <v>161</v>
      </c>
      <c r="B14" s="19">
        <v>6.6676122457564375</v>
      </c>
      <c r="C14" s="41" t="s">
        <v>336</v>
      </c>
    </row>
    <row r="15" spans="1:17">
      <c r="A15" s="44" t="s">
        <v>152</v>
      </c>
      <c r="B15" s="19">
        <v>6.6099902959209809</v>
      </c>
      <c r="C15" s="41">
        <v>12</v>
      </c>
    </row>
    <row r="16" spans="1:17">
      <c r="A16" s="44" t="s">
        <v>151</v>
      </c>
      <c r="B16" s="19">
        <v>6.5416615963449773</v>
      </c>
      <c r="C16" s="41" t="s">
        <v>133</v>
      </c>
    </row>
    <row r="17" spans="1:3">
      <c r="A17" s="45" t="s">
        <v>165</v>
      </c>
      <c r="B17" s="19">
        <v>6.4677283152888734</v>
      </c>
      <c r="C17" s="41" t="s">
        <v>133</v>
      </c>
    </row>
    <row r="18" spans="1:3">
      <c r="A18" s="44" t="s">
        <v>148</v>
      </c>
      <c r="B18" s="19">
        <v>6.4365483994364991</v>
      </c>
      <c r="C18" s="41">
        <v>15</v>
      </c>
    </row>
    <row r="19" spans="1:3">
      <c r="A19" s="44" t="s">
        <v>162</v>
      </c>
      <c r="B19" s="19">
        <v>6.3015688178060953</v>
      </c>
      <c r="C19" s="41" t="s">
        <v>134</v>
      </c>
    </row>
    <row r="20" spans="1:3">
      <c r="A20" s="44" t="s">
        <v>166</v>
      </c>
      <c r="B20" s="19">
        <v>6.2796678270467909</v>
      </c>
      <c r="C20" s="41" t="s">
        <v>134</v>
      </c>
    </row>
    <row r="21" spans="1:3">
      <c r="A21" s="44" t="s">
        <v>175</v>
      </c>
      <c r="B21" s="19">
        <v>6.2706645763634441</v>
      </c>
      <c r="C21" s="41" t="s">
        <v>134</v>
      </c>
    </row>
    <row r="22" spans="1:3">
      <c r="A22" s="44" t="s">
        <v>169</v>
      </c>
      <c r="B22" s="19">
        <v>6.1828844009305604</v>
      </c>
      <c r="C22" s="41" t="s">
        <v>299</v>
      </c>
    </row>
    <row r="23" spans="1:3">
      <c r="A23" s="44" t="s">
        <v>155</v>
      </c>
      <c r="B23" s="19">
        <v>6.1734940708500758</v>
      </c>
      <c r="C23" s="41" t="s">
        <v>299</v>
      </c>
    </row>
    <row r="24" spans="1:3">
      <c r="A24" s="44" t="s">
        <v>157</v>
      </c>
      <c r="B24" s="19">
        <v>5.9897379855591621</v>
      </c>
      <c r="C24" s="41" t="s">
        <v>135</v>
      </c>
    </row>
    <row r="25" spans="1:3">
      <c r="A25" s="44" t="s">
        <v>204</v>
      </c>
      <c r="B25" s="19">
        <v>5.9665086469674833</v>
      </c>
      <c r="C25" s="41" t="s">
        <v>135</v>
      </c>
    </row>
    <row r="26" spans="1:3">
      <c r="A26" s="44" t="s">
        <v>174</v>
      </c>
      <c r="B26" s="19">
        <v>5.8886417606250463</v>
      </c>
      <c r="C26" s="41" t="s">
        <v>300</v>
      </c>
    </row>
    <row r="27" spans="1:3">
      <c r="A27" s="45" t="s">
        <v>159</v>
      </c>
      <c r="B27" s="19">
        <v>5.8783449837350288</v>
      </c>
      <c r="C27" s="41" t="s">
        <v>300</v>
      </c>
    </row>
    <row r="28" spans="1:3">
      <c r="A28" s="44" t="s">
        <v>168</v>
      </c>
      <c r="B28" s="19">
        <v>5.8631283031671018</v>
      </c>
      <c r="C28" s="41" t="s">
        <v>300</v>
      </c>
    </row>
    <row r="29" spans="1:3">
      <c r="A29" s="44" t="s">
        <v>160</v>
      </c>
      <c r="B29" s="19">
        <v>5.6169806760349728</v>
      </c>
      <c r="C29" s="41" t="s">
        <v>338</v>
      </c>
    </row>
    <row r="30" spans="1:3">
      <c r="A30" s="45" t="s">
        <v>167</v>
      </c>
      <c r="B30" s="19">
        <v>5.6021847575716626</v>
      </c>
      <c r="C30" s="41" t="s">
        <v>338</v>
      </c>
    </row>
    <row r="31" spans="1:3">
      <c r="A31" s="44" t="s">
        <v>171</v>
      </c>
      <c r="B31" s="19">
        <v>5.2954508494072074</v>
      </c>
      <c r="C31" s="41">
        <v>28</v>
      </c>
    </row>
    <row r="32" spans="1:3">
      <c r="A32" s="44" t="s">
        <v>172</v>
      </c>
      <c r="B32" s="19">
        <v>5.2060764724790358</v>
      </c>
      <c r="C32" s="41">
        <v>29</v>
      </c>
    </row>
    <row r="33" spans="1:3">
      <c r="A33" s="45" t="s">
        <v>154</v>
      </c>
      <c r="B33" s="19">
        <v>4.9425200168777934</v>
      </c>
      <c r="C33" s="41">
        <v>30</v>
      </c>
    </row>
    <row r="34" spans="1:3">
      <c r="A34" s="44" t="s">
        <v>173</v>
      </c>
      <c r="B34" s="19">
        <v>4.7879382559453427</v>
      </c>
      <c r="C34" s="41">
        <v>31</v>
      </c>
    </row>
    <row r="35" spans="1:3">
      <c r="A35" s="44" t="s">
        <v>176</v>
      </c>
      <c r="B35" s="19">
        <v>4.1748937171780947</v>
      </c>
      <c r="C35" s="41">
        <v>32</v>
      </c>
    </row>
  </sheetData>
  <sortState ref="A4:D35">
    <sortCondition descending="1" ref="B4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150" zoomScaleNormal="150" zoomScalePageLayoutView="150" workbookViewId="0">
      <selection activeCell="J32" sqref="J32"/>
    </sheetView>
  </sheetViews>
  <sheetFormatPr baseColWidth="10" defaultColWidth="8.83203125" defaultRowHeight="14" x14ac:dyDescent="0"/>
  <cols>
    <col min="1" max="1" width="24.6640625" style="13" customWidth="1"/>
    <col min="2" max="2" width="8.83203125" style="13"/>
    <col min="3" max="3" width="11.5" style="13" customWidth="1"/>
    <col min="4" max="5" width="8.83203125" style="4"/>
    <col min="6" max="6" width="11" style="4" customWidth="1"/>
    <col min="7" max="10" width="8.83203125" style="4"/>
    <col min="11" max="11" width="9.1640625" style="4" bestFit="1" customWidth="1"/>
    <col min="12" max="16384" width="8.83203125" style="4"/>
  </cols>
  <sheetData>
    <row r="1" spans="1:11">
      <c r="A1" s="40" t="s">
        <v>341</v>
      </c>
    </row>
    <row r="2" spans="1:11">
      <c r="A2" s="44"/>
      <c r="B2" s="13" t="s">
        <v>342</v>
      </c>
      <c r="C2" s="13" t="s">
        <v>343</v>
      </c>
    </row>
    <row r="3" spans="1:11">
      <c r="A3" s="44" t="s">
        <v>209</v>
      </c>
      <c r="B3" s="48">
        <v>8.0549742352888405</v>
      </c>
      <c r="C3" s="47">
        <v>54088.141345577955</v>
      </c>
      <c r="D3" s="31"/>
      <c r="E3" s="32"/>
      <c r="G3" s="10"/>
      <c r="H3" s="11"/>
      <c r="I3" s="12"/>
      <c r="K3" s="30" t="s">
        <v>129</v>
      </c>
    </row>
    <row r="4" spans="1:11">
      <c r="A4" s="44" t="s">
        <v>210</v>
      </c>
      <c r="B4" s="48">
        <v>7.8513038686500076</v>
      </c>
      <c r="C4" s="47">
        <v>42651.987954436343</v>
      </c>
      <c r="E4" s="32"/>
      <c r="F4" s="4" t="s">
        <v>74</v>
      </c>
      <c r="G4" s="18">
        <f>AVERAGE(B3:B25)</f>
        <v>7.7035100623631019</v>
      </c>
      <c r="H4" s="34">
        <f>AVERAGE(C3:C25)</f>
        <v>43102.311023114416</v>
      </c>
      <c r="I4" s="12"/>
      <c r="K4" s="11">
        <f>H4*0.99</f>
        <v>42671.287912883272</v>
      </c>
    </row>
    <row r="5" spans="1:11">
      <c r="A5" s="44" t="s">
        <v>218</v>
      </c>
      <c r="B5" s="48">
        <v>7.8487679910456771</v>
      </c>
      <c r="C5" s="47">
        <v>44290.363406255645</v>
      </c>
      <c r="E5" s="32"/>
      <c r="F5" s="4" t="s">
        <v>73</v>
      </c>
      <c r="G5" s="18">
        <f>AVERAGE(B26:B48)</f>
        <v>7.5849902898907668</v>
      </c>
      <c r="H5" s="34">
        <f>AVERAGE(C26:C48)</f>
        <v>42177.248050457885</v>
      </c>
      <c r="I5" s="12"/>
      <c r="K5" s="11">
        <f>H5*0.99</f>
        <v>41755.475569953305</v>
      </c>
    </row>
    <row r="6" spans="1:11">
      <c r="A6" s="44" t="s">
        <v>247</v>
      </c>
      <c r="B6" s="48">
        <v>7.7923984805677931</v>
      </c>
      <c r="C6" s="47">
        <v>51012.684185909799</v>
      </c>
      <c r="E6" s="32"/>
      <c r="F6" s="4" t="s">
        <v>72</v>
      </c>
      <c r="G6" s="18">
        <f>AVERAGE(B49:B71)</f>
        <v>7.0172356083726575</v>
      </c>
      <c r="H6" s="34">
        <f>AVERAGE(C49:C71)</f>
        <v>29150.667792807762</v>
      </c>
      <c r="I6" s="12"/>
      <c r="K6" s="11">
        <f>H6*0.99</f>
        <v>28859.161114879684</v>
      </c>
    </row>
    <row r="7" spans="1:11">
      <c r="A7" s="44" t="s">
        <v>259</v>
      </c>
      <c r="B7" s="48">
        <v>7.7425177788326822</v>
      </c>
      <c r="C7" s="47">
        <v>46038.823402696486</v>
      </c>
      <c r="D7" s="31"/>
      <c r="E7" s="32"/>
      <c r="F7" s="4" t="s">
        <v>184</v>
      </c>
      <c r="G7" s="18">
        <f>AVERAGE(B72:B94)</f>
        <v>6.0372045310512492</v>
      </c>
      <c r="H7" s="34">
        <f>AVERAGE(C72:C94)</f>
        <v>2766.8475180120899</v>
      </c>
      <c r="I7" s="11"/>
      <c r="K7" s="11">
        <f>H7*0.99</f>
        <v>2739.1790428319691</v>
      </c>
    </row>
    <row r="8" spans="1:11">
      <c r="A8" s="44" t="s">
        <v>227</v>
      </c>
      <c r="B8" s="48">
        <v>7.7141323684942238</v>
      </c>
      <c r="C8" s="47">
        <v>41496.566589235539</v>
      </c>
      <c r="E8" s="32"/>
    </row>
    <row r="9" spans="1:11">
      <c r="A9" s="45" t="s">
        <v>246</v>
      </c>
      <c r="B9" s="48">
        <v>7.695619700551835</v>
      </c>
      <c r="C9" s="47">
        <v>39235.063093698656</v>
      </c>
      <c r="E9" s="32"/>
    </row>
    <row r="10" spans="1:11">
      <c r="A10" s="44" t="s">
        <v>254</v>
      </c>
      <c r="B10" s="48">
        <v>7.6851385872564562</v>
      </c>
      <c r="C10" s="47">
        <v>41860.814560345381</v>
      </c>
      <c r="E10" s="32"/>
    </row>
    <row r="11" spans="1:11">
      <c r="A11" s="44" t="s">
        <v>261</v>
      </c>
      <c r="B11" s="48">
        <v>7.6787157677263727</v>
      </c>
      <c r="C11" s="47">
        <v>43862.311047110103</v>
      </c>
      <c r="D11" s="31"/>
      <c r="E11" s="32"/>
    </row>
    <row r="12" spans="1:11">
      <c r="A12" s="44" t="s">
        <v>258</v>
      </c>
      <c r="B12" s="48">
        <v>7.6756374652911248</v>
      </c>
      <c r="C12" s="47">
        <v>35831.245409531082</v>
      </c>
      <c r="E12" s="32"/>
    </row>
    <row r="13" spans="1:11">
      <c r="A13" s="45" t="s">
        <v>230</v>
      </c>
      <c r="B13" s="48">
        <v>7.6735628248185437</v>
      </c>
      <c r="C13" s="47">
        <v>36145.974036929889</v>
      </c>
      <c r="E13" s="32"/>
    </row>
    <row r="14" spans="1:11">
      <c r="A14" s="44" t="s">
        <v>234</v>
      </c>
      <c r="B14" s="48">
        <v>7.6630730776935545</v>
      </c>
      <c r="C14" s="47">
        <v>44416.888364270788</v>
      </c>
      <c r="E14" s="32"/>
    </row>
    <row r="15" spans="1:11">
      <c r="A15" s="44" t="s">
        <v>221</v>
      </c>
      <c r="B15" s="48">
        <v>7.6611889835086489</v>
      </c>
      <c r="C15" s="47">
        <v>36982.701447977131</v>
      </c>
      <c r="E15" s="32"/>
    </row>
    <row r="16" spans="1:11">
      <c r="A16" s="44" t="s">
        <v>219</v>
      </c>
      <c r="B16" s="48">
        <v>7.6606028702960414</v>
      </c>
      <c r="C16" s="47">
        <v>36481.311916572777</v>
      </c>
      <c r="E16" s="32"/>
    </row>
    <row r="17" spans="1:5">
      <c r="A17" s="44" t="s">
        <v>260</v>
      </c>
      <c r="B17" s="48">
        <v>7.6589624954767084</v>
      </c>
      <c r="C17" s="47">
        <v>39558.123041672865</v>
      </c>
      <c r="E17" s="32"/>
    </row>
    <row r="18" spans="1:5">
      <c r="A18" s="44" t="s">
        <v>262</v>
      </c>
      <c r="B18" s="48">
        <v>7.6493954945081208</v>
      </c>
      <c r="C18" s="47">
        <v>36640.267822916692</v>
      </c>
      <c r="E18" s="32"/>
    </row>
    <row r="19" spans="1:5">
      <c r="A19" s="44" t="s">
        <v>245</v>
      </c>
      <c r="B19" s="48">
        <v>7.6490531816091973</v>
      </c>
      <c r="C19" s="47">
        <v>47157.079736004402</v>
      </c>
      <c r="E19" s="32"/>
    </row>
    <row r="20" spans="1:5">
      <c r="A20" s="44" t="s">
        <v>224</v>
      </c>
      <c r="B20" s="48">
        <v>7.6480378072419812</v>
      </c>
      <c r="C20" s="47">
        <v>46896.651467143427</v>
      </c>
      <c r="E20" s="32"/>
    </row>
    <row r="21" spans="1:5">
      <c r="A21" s="44" t="s">
        <v>233</v>
      </c>
      <c r="B21" s="48">
        <v>7.6373707031462343</v>
      </c>
      <c r="C21" s="47">
        <v>44763.38104643517</v>
      </c>
      <c r="E21" s="32"/>
    </row>
    <row r="22" spans="1:5">
      <c r="A22" s="44" t="s">
        <v>265</v>
      </c>
      <c r="B22" s="48">
        <v>7.6369366412815678</v>
      </c>
      <c r="C22" s="47">
        <v>47717.03971910401</v>
      </c>
      <c r="E22" s="32"/>
    </row>
    <row r="23" spans="1:5">
      <c r="A23" s="44" t="s">
        <v>215</v>
      </c>
      <c r="B23" s="48">
        <v>7.6355431642298841</v>
      </c>
      <c r="C23" s="47">
        <v>41677.822137275012</v>
      </c>
      <c r="E23" s="32"/>
    </row>
    <row r="24" spans="1:5">
      <c r="A24" s="44" t="s">
        <v>244</v>
      </c>
      <c r="B24" s="48">
        <v>7.6352850385405491</v>
      </c>
      <c r="C24" s="47">
        <v>39365.584904916934</v>
      </c>
      <c r="E24" s="32"/>
    </row>
    <row r="25" spans="1:5">
      <c r="A25" s="44" t="s">
        <v>252</v>
      </c>
      <c r="B25" s="48">
        <v>7.6325129082952374</v>
      </c>
      <c r="C25" s="47">
        <v>53182.326895615523</v>
      </c>
      <c r="D25" s="7"/>
      <c r="E25" s="32"/>
    </row>
    <row r="26" spans="1:5">
      <c r="A26" s="3" t="s">
        <v>251</v>
      </c>
      <c r="B26" s="48">
        <v>7.6303837558911782</v>
      </c>
      <c r="C26" s="47">
        <v>38683.130687668432</v>
      </c>
      <c r="E26" s="32"/>
    </row>
    <row r="27" spans="1:5">
      <c r="A27" s="45" t="s">
        <v>228</v>
      </c>
      <c r="B27" s="48">
        <v>7.6285879446379496</v>
      </c>
      <c r="C27" s="47">
        <v>37845.282309633134</v>
      </c>
      <c r="E27" s="32"/>
    </row>
    <row r="28" spans="1:5">
      <c r="A28" s="44" t="s">
        <v>237</v>
      </c>
      <c r="B28" s="48">
        <v>7.6268364338997685</v>
      </c>
      <c r="C28" s="47">
        <v>40923.532449698941</v>
      </c>
      <c r="E28" s="32"/>
    </row>
    <row r="29" spans="1:5">
      <c r="A29" s="45" t="s">
        <v>268</v>
      </c>
      <c r="B29" s="48">
        <v>7.6191129404277875</v>
      </c>
      <c r="C29" s="47">
        <v>52825.870407683411</v>
      </c>
      <c r="E29" s="32"/>
    </row>
    <row r="30" spans="1:5">
      <c r="A30" s="45" t="s">
        <v>264</v>
      </c>
      <c r="B30" s="48">
        <v>7.6168440203623673</v>
      </c>
      <c r="C30" s="47">
        <v>48838.372936920161</v>
      </c>
      <c r="E30" s="32"/>
    </row>
    <row r="31" spans="1:5">
      <c r="A31" s="44" t="s">
        <v>232</v>
      </c>
      <c r="B31" s="48">
        <v>7.6157767027998178</v>
      </c>
      <c r="C31" s="47">
        <v>38621.664422936148</v>
      </c>
      <c r="E31" s="32"/>
    </row>
    <row r="32" spans="1:5">
      <c r="A32" s="45" t="s">
        <v>240</v>
      </c>
      <c r="B32" s="48">
        <v>7.6095648414236381</v>
      </c>
      <c r="C32" s="47">
        <v>39054.766036940375</v>
      </c>
      <c r="E32" s="32"/>
    </row>
    <row r="33" spans="1:5">
      <c r="A33" s="44" t="s">
        <v>211</v>
      </c>
      <c r="B33" s="48">
        <v>7.6072385740919373</v>
      </c>
      <c r="C33" s="47">
        <v>37656.867393709494</v>
      </c>
      <c r="E33" s="32"/>
    </row>
    <row r="34" spans="1:5">
      <c r="A34" s="44" t="s">
        <v>242</v>
      </c>
      <c r="B34" s="48">
        <v>7.6033606390676054</v>
      </c>
      <c r="C34" s="47">
        <v>33913.249400660003</v>
      </c>
      <c r="E34" s="32"/>
    </row>
    <row r="35" spans="1:5">
      <c r="A35" s="44" t="s">
        <v>266</v>
      </c>
      <c r="B35" s="48">
        <v>7.6032460986313284</v>
      </c>
      <c r="C35" s="47">
        <v>35532.948750582422</v>
      </c>
      <c r="E35" s="32"/>
    </row>
    <row r="36" spans="1:5">
      <c r="A36" s="44" t="s">
        <v>243</v>
      </c>
      <c r="B36" s="48">
        <v>7.6013039848341366</v>
      </c>
      <c r="C36" s="47">
        <v>40662.547270750612</v>
      </c>
      <c r="E36" s="32"/>
    </row>
    <row r="37" spans="1:5">
      <c r="A37" s="44" t="s">
        <v>213</v>
      </c>
      <c r="B37" s="48">
        <v>7.5963815011127416</v>
      </c>
      <c r="C37" s="47">
        <v>41686.861037485804</v>
      </c>
      <c r="E37" s="32"/>
    </row>
    <row r="38" spans="1:5">
      <c r="A38" s="45" t="s">
        <v>236</v>
      </c>
      <c r="B38" s="48">
        <v>7.5763710126510899</v>
      </c>
      <c r="C38" s="47">
        <v>41204.425063831353</v>
      </c>
      <c r="E38" s="32"/>
    </row>
    <row r="39" spans="1:5">
      <c r="A39" s="44" t="s">
        <v>256</v>
      </c>
      <c r="B39" s="48">
        <v>7.5714151399845706</v>
      </c>
      <c r="C39" s="47">
        <v>46201.63739829672</v>
      </c>
      <c r="D39" s="31"/>
      <c r="E39" s="32"/>
    </row>
    <row r="40" spans="1:5">
      <c r="A40" s="44" t="s">
        <v>238</v>
      </c>
      <c r="B40" s="48">
        <v>7.571005088627861</v>
      </c>
      <c r="C40" s="47">
        <v>53826.194412575598</v>
      </c>
      <c r="E40" s="32"/>
    </row>
    <row r="41" spans="1:5">
      <c r="A41" s="44" t="s">
        <v>255</v>
      </c>
      <c r="B41" s="48">
        <v>7.5648081630294088</v>
      </c>
      <c r="C41" s="47">
        <v>39847.950097517474</v>
      </c>
      <c r="E41" s="32"/>
    </row>
    <row r="42" spans="1:5">
      <c r="A42" s="44" t="s">
        <v>212</v>
      </c>
      <c r="B42" s="48">
        <v>7.5635597292703443</v>
      </c>
      <c r="C42" s="47">
        <v>36375.066172578081</v>
      </c>
      <c r="E42" s="32"/>
    </row>
    <row r="43" spans="1:5">
      <c r="A43" s="44" t="s">
        <v>249</v>
      </c>
      <c r="B43" s="48">
        <v>7.5627701337384066</v>
      </c>
      <c r="C43" s="47">
        <v>35964.528144087599</v>
      </c>
      <c r="E43" s="32"/>
    </row>
    <row r="44" spans="1:5">
      <c r="A44" s="44" t="s">
        <v>267</v>
      </c>
      <c r="B44" s="48">
        <v>7.5493631124834311</v>
      </c>
      <c r="C44" s="47">
        <v>43243.577208194103</v>
      </c>
      <c r="E44" s="32"/>
    </row>
    <row r="45" spans="1:5">
      <c r="A45" s="44" t="s">
        <v>239</v>
      </c>
      <c r="B45" s="48">
        <v>7.545834443489376</v>
      </c>
      <c r="C45" s="47">
        <v>57248.211666704519</v>
      </c>
      <c r="E45" s="32"/>
    </row>
    <row r="46" spans="1:5">
      <c r="A46" s="44" t="s">
        <v>231</v>
      </c>
      <c r="B46" s="48">
        <v>7.5341106549515144</v>
      </c>
      <c r="C46" s="47">
        <v>46979.904961405853</v>
      </c>
      <c r="E46" s="32"/>
    </row>
    <row r="47" spans="1:5">
      <c r="A47" s="44" t="s">
        <v>263</v>
      </c>
      <c r="B47" s="48">
        <v>7.5312500831535765</v>
      </c>
      <c r="C47" s="47">
        <v>45483.33466319838</v>
      </c>
      <c r="E47" s="32"/>
    </row>
    <row r="48" spans="1:5">
      <c r="A48" s="44" t="s">
        <v>214</v>
      </c>
      <c r="B48" s="48">
        <v>7.525651668927801</v>
      </c>
      <c r="C48" s="47">
        <v>37456.782267472692</v>
      </c>
      <c r="D48" s="7"/>
      <c r="E48" s="32"/>
    </row>
    <row r="49" spans="1:5">
      <c r="A49" s="44" t="s">
        <v>235</v>
      </c>
      <c r="B49" s="48">
        <v>7.5157102360402961</v>
      </c>
      <c r="C49" s="47">
        <v>36214.109178109771</v>
      </c>
      <c r="E49" s="32"/>
    </row>
    <row r="50" spans="1:5">
      <c r="A50" s="21" t="s">
        <v>222</v>
      </c>
      <c r="B50" s="48">
        <v>7.5147713939666403</v>
      </c>
      <c r="C50" s="47">
        <v>36698.076923726752</v>
      </c>
      <c r="E50" s="32"/>
    </row>
    <row r="51" spans="1:5">
      <c r="A51" s="44" t="s">
        <v>229</v>
      </c>
      <c r="B51" s="48">
        <v>7.5105276518824384</v>
      </c>
      <c r="C51" s="47">
        <v>45203.613251342184</v>
      </c>
      <c r="E51" s="32"/>
    </row>
    <row r="52" spans="1:5">
      <c r="A52" s="44" t="s">
        <v>223</v>
      </c>
      <c r="B52" s="48">
        <v>7.5064625071596174</v>
      </c>
      <c r="C52" s="47">
        <v>48434.439936783703</v>
      </c>
      <c r="E52" s="32"/>
    </row>
    <row r="53" spans="1:5">
      <c r="A53" s="44" t="s">
        <v>248</v>
      </c>
      <c r="B53" s="48">
        <v>7.48679547775932</v>
      </c>
      <c r="C53" s="47">
        <v>55385.772021944555</v>
      </c>
      <c r="E53" s="32"/>
    </row>
    <row r="54" spans="1:5">
      <c r="A54" s="44" t="s">
        <v>241</v>
      </c>
      <c r="B54" s="48">
        <v>7.481362233200902</v>
      </c>
      <c r="C54" s="47">
        <v>47499.538962212981</v>
      </c>
      <c r="D54" s="31"/>
      <c r="E54" s="32"/>
    </row>
    <row r="55" spans="1:5">
      <c r="A55" s="44" t="s">
        <v>220</v>
      </c>
      <c r="B55" s="48">
        <v>7.4694083690153734</v>
      </c>
      <c r="C55" s="47">
        <v>50149.653395580659</v>
      </c>
      <c r="E55" s="32"/>
    </row>
    <row r="56" spans="1:5">
      <c r="A56" s="44" t="s">
        <v>225</v>
      </c>
      <c r="B56" s="48">
        <v>7.4651717499834858</v>
      </c>
      <c r="C56" s="47">
        <v>60658.200596204755</v>
      </c>
      <c r="E56" s="32"/>
    </row>
    <row r="57" spans="1:5">
      <c r="A57" s="45" t="s">
        <v>253</v>
      </c>
      <c r="B57" s="48">
        <v>7.4642828116426072</v>
      </c>
      <c r="C57" s="47">
        <v>41049.260431942181</v>
      </c>
      <c r="E57" s="32"/>
    </row>
    <row r="58" spans="1:5">
      <c r="A58" s="44" t="s">
        <v>257</v>
      </c>
      <c r="B58" s="48">
        <v>7.4614533833406753</v>
      </c>
      <c r="C58" s="47">
        <v>46989.125173203131</v>
      </c>
      <c r="E58" s="32"/>
    </row>
    <row r="59" spans="1:5">
      <c r="A59" s="44" t="s">
        <v>217</v>
      </c>
      <c r="B59" s="48">
        <v>7.4184709309967083</v>
      </c>
      <c r="C59" s="47">
        <v>37687.02477311749</v>
      </c>
      <c r="E59" s="32"/>
    </row>
    <row r="60" spans="1:5">
      <c r="A60" s="45" t="s">
        <v>250</v>
      </c>
      <c r="B60" s="48">
        <v>7.4008398061291585</v>
      </c>
      <c r="C60" s="47">
        <v>54461.802470667455</v>
      </c>
      <c r="E60" s="32"/>
    </row>
    <row r="61" spans="1:5">
      <c r="A61" s="43" t="s">
        <v>216</v>
      </c>
      <c r="B61" s="48">
        <v>7.3551961043416503</v>
      </c>
      <c r="C61" s="47">
        <v>35209.621993127148</v>
      </c>
      <c r="E61" s="32"/>
    </row>
    <row r="62" spans="1:5">
      <c r="A62" s="44" t="s">
        <v>226</v>
      </c>
      <c r="B62" s="48">
        <v>7.3478568315086479</v>
      </c>
      <c r="C62" s="47">
        <v>44814.832098117309</v>
      </c>
      <c r="E62" s="32"/>
    </row>
    <row r="63" spans="1:5">
      <c r="A63" s="43" t="s">
        <v>330</v>
      </c>
      <c r="B63" s="48">
        <v>6.4703815327916283</v>
      </c>
      <c r="C63" s="47">
        <v>3343.0509142114652</v>
      </c>
      <c r="E63" s="32"/>
    </row>
    <row r="64" spans="1:5">
      <c r="A64" s="44" t="s">
        <v>270</v>
      </c>
      <c r="B64" s="48">
        <v>6.4681159237073045</v>
      </c>
      <c r="C64" s="47">
        <v>3883.0769407472985</v>
      </c>
      <c r="E64" s="32"/>
    </row>
    <row r="65" spans="1:5">
      <c r="A65" s="23" t="s">
        <v>272</v>
      </c>
      <c r="B65" s="48">
        <v>6.4574226461497117</v>
      </c>
      <c r="C65" s="47">
        <v>4109.050129661</v>
      </c>
      <c r="E65" s="32"/>
    </row>
    <row r="66" spans="1:5">
      <c r="A66" s="43" t="s">
        <v>280</v>
      </c>
      <c r="B66" s="48">
        <v>6.3985928034478041</v>
      </c>
      <c r="C66" s="47">
        <v>2896.1851363880414</v>
      </c>
      <c r="E66" s="32"/>
    </row>
    <row r="67" spans="1:5">
      <c r="A67" s="43" t="s">
        <v>290</v>
      </c>
      <c r="B67" s="48">
        <v>6.2678106006330436</v>
      </c>
      <c r="C67" s="47">
        <v>3324.1164291608561</v>
      </c>
      <c r="E67" s="32"/>
    </row>
    <row r="68" spans="1:5">
      <c r="A68" s="23" t="s">
        <v>277</v>
      </c>
      <c r="B68" s="48">
        <v>6.25447848426926</v>
      </c>
      <c r="C68" s="47">
        <v>2397.5854188188723</v>
      </c>
      <c r="E68" s="32"/>
    </row>
    <row r="69" spans="1:5">
      <c r="A69" s="43" t="s">
        <v>291</v>
      </c>
      <c r="B69" s="48">
        <v>6.2508889415136801</v>
      </c>
      <c r="C69" s="47">
        <v>3766.7030166004333</v>
      </c>
      <c r="E69" s="32"/>
    </row>
    <row r="70" spans="1:5">
      <c r="A70" s="43" t="s">
        <v>287</v>
      </c>
      <c r="B70" s="48">
        <v>6.2163340253444588</v>
      </c>
      <c r="C70" s="47">
        <v>3427.9457912397861</v>
      </c>
      <c r="E70" s="32"/>
    </row>
    <row r="71" spans="1:5">
      <c r="A71" s="43" t="s">
        <v>283</v>
      </c>
      <c r="B71" s="48">
        <v>6.2140845477466513</v>
      </c>
      <c r="C71" s="47">
        <v>2862.5742516707228</v>
      </c>
      <c r="D71" s="7"/>
      <c r="E71" s="32"/>
    </row>
    <row r="72" spans="1:5">
      <c r="A72" s="21" t="s">
        <v>294</v>
      </c>
      <c r="B72" s="48">
        <v>6.2078825243596976</v>
      </c>
      <c r="C72" s="47">
        <v>2008.0742515458551</v>
      </c>
      <c r="E72" s="32"/>
    </row>
    <row r="73" spans="1:5">
      <c r="A73" s="43" t="s">
        <v>282</v>
      </c>
      <c r="B73" s="48">
        <v>6.2077096930329034</v>
      </c>
      <c r="C73" s="47">
        <v>2770.09149105906</v>
      </c>
      <c r="E73" s="32"/>
    </row>
    <row r="74" spans="1:5">
      <c r="A74" s="21" t="s">
        <v>269</v>
      </c>
      <c r="B74" s="48">
        <v>6.2039389399836624</v>
      </c>
      <c r="C74" s="47">
        <v>3123.4668624129786</v>
      </c>
      <c r="E74" s="32"/>
    </row>
    <row r="75" spans="1:5">
      <c r="A75" s="43" t="s">
        <v>288</v>
      </c>
      <c r="B75" s="48">
        <v>6.1886538261550603</v>
      </c>
      <c r="C75" s="47">
        <v>3615.6185305858812</v>
      </c>
      <c r="E75" s="32"/>
    </row>
    <row r="76" spans="1:5">
      <c r="A76" s="44" t="s">
        <v>275</v>
      </c>
      <c r="B76" s="48">
        <v>6.1502387417077395</v>
      </c>
      <c r="C76" s="47">
        <v>3060.1638736657574</v>
      </c>
      <c r="E76" s="32"/>
    </row>
    <row r="77" spans="1:5">
      <c r="A77" s="43" t="s">
        <v>286</v>
      </c>
      <c r="B77" s="48">
        <v>6.1413337402612624</v>
      </c>
      <c r="C77" s="47">
        <v>2081.7678355207372</v>
      </c>
      <c r="E77" s="32"/>
    </row>
    <row r="78" spans="1:5">
      <c r="A78" s="21" t="s">
        <v>293</v>
      </c>
      <c r="B78" s="48">
        <v>6.1340141198013072</v>
      </c>
      <c r="C78" s="47">
        <v>3350.9438546303786</v>
      </c>
      <c r="E78" s="32"/>
    </row>
    <row r="79" spans="1:5">
      <c r="A79" s="43" t="s">
        <v>289</v>
      </c>
      <c r="B79" s="48">
        <v>6.1127223941757762</v>
      </c>
      <c r="C79" s="47">
        <v>2418.7925599640635</v>
      </c>
      <c r="E79" s="32"/>
    </row>
    <row r="80" spans="1:5">
      <c r="A80" s="43" t="s">
        <v>296</v>
      </c>
      <c r="B80" s="48">
        <v>6.0952985602305896</v>
      </c>
      <c r="C80" s="47">
        <v>2778.6802147333742</v>
      </c>
      <c r="E80" s="32"/>
    </row>
    <row r="81" spans="1:5">
      <c r="A81" s="43" t="s">
        <v>278</v>
      </c>
      <c r="B81" s="48">
        <v>6.0791124825162166</v>
      </c>
      <c r="C81" s="47">
        <v>1864.6397109477857</v>
      </c>
      <c r="E81" s="32"/>
    </row>
    <row r="82" spans="1:5">
      <c r="A82" s="43" t="s">
        <v>279</v>
      </c>
      <c r="B82" s="48">
        <v>6.0697052529281521</v>
      </c>
      <c r="C82" s="47">
        <v>2278.9227796228756</v>
      </c>
      <c r="E82" s="32"/>
    </row>
    <row r="83" spans="1:5">
      <c r="A83" s="43" t="s">
        <v>285</v>
      </c>
      <c r="B83" s="48">
        <v>6.0627393051875194</v>
      </c>
      <c r="C83" s="47">
        <v>1534.9179224029683</v>
      </c>
      <c r="E83" s="32"/>
    </row>
    <row r="84" spans="1:5">
      <c r="A84" s="43" t="s">
        <v>295</v>
      </c>
      <c r="B84" s="48">
        <v>6.0559657001339957</v>
      </c>
      <c r="C84" s="47">
        <v>2123.6356039384018</v>
      </c>
      <c r="E84" s="32"/>
    </row>
    <row r="85" spans="1:5">
      <c r="A85" s="43" t="s">
        <v>276</v>
      </c>
      <c r="B85" s="48">
        <v>6.0377144002178111</v>
      </c>
      <c r="C85" s="47">
        <v>2335.4575421030418</v>
      </c>
      <c r="E85" s="32"/>
    </row>
    <row r="86" spans="1:5">
      <c r="A86" s="43" t="s">
        <v>274</v>
      </c>
      <c r="B86" s="48">
        <v>6.0338566950434993</v>
      </c>
      <c r="C86" s="47">
        <v>1382.5623209499108</v>
      </c>
      <c r="E86" s="32"/>
    </row>
    <row r="87" spans="1:5">
      <c r="A87" s="21" t="s">
        <v>292</v>
      </c>
      <c r="B87" s="48">
        <v>6.0262056969570539</v>
      </c>
      <c r="C87" s="47">
        <v>2654.8467126521487</v>
      </c>
      <c r="E87" s="32"/>
    </row>
    <row r="88" spans="1:5">
      <c r="A88" s="43" t="s">
        <v>297</v>
      </c>
      <c r="B88" s="48">
        <v>6.0228533975635594</v>
      </c>
      <c r="C88" s="47">
        <v>2300.3628219938228</v>
      </c>
      <c r="E88" s="32"/>
    </row>
    <row r="89" spans="1:5">
      <c r="A89" s="43" t="s">
        <v>331</v>
      </c>
      <c r="B89" s="48">
        <v>5.9630023419266882</v>
      </c>
      <c r="C89" s="47">
        <v>3715.2518895855064</v>
      </c>
      <c r="E89" s="32"/>
    </row>
    <row r="90" spans="1:5">
      <c r="A90" s="23" t="s">
        <v>281</v>
      </c>
      <c r="B90" s="48">
        <v>5.9544282970601978</v>
      </c>
      <c r="C90" s="47">
        <v>2057.8595193951141</v>
      </c>
      <c r="E90" s="32"/>
    </row>
    <row r="91" spans="1:5">
      <c r="A91" s="43" t="s">
        <v>284</v>
      </c>
      <c r="B91" s="48">
        <v>5.9190030930606632</v>
      </c>
      <c r="C91" s="47">
        <v>4367.6486279029878</v>
      </c>
      <c r="E91" s="32"/>
    </row>
    <row r="92" spans="1:5">
      <c r="A92" s="21" t="s">
        <v>271</v>
      </c>
      <c r="B92" s="48">
        <v>5.8430441784107785</v>
      </c>
      <c r="C92" s="47">
        <v>3182.397626961786</v>
      </c>
      <c r="E92" s="32"/>
    </row>
    <row r="93" spans="1:5">
      <c r="A93" s="43" t="s">
        <v>273</v>
      </c>
      <c r="B93" s="48">
        <v>5.7119653436534152</v>
      </c>
      <c r="C93" s="47">
        <v>3394.9582925847703</v>
      </c>
      <c r="E93" s="32"/>
    </row>
    <row r="94" spans="1:5">
      <c r="A94" s="3" t="s">
        <v>332</v>
      </c>
      <c r="B94" s="48">
        <v>5.6343154898111969</v>
      </c>
      <c r="C94" s="47">
        <v>5236.4320691188623</v>
      </c>
      <c r="E94" s="32"/>
    </row>
    <row r="95" spans="1:5">
      <c r="A95" s="4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="150" zoomScaleNormal="150" zoomScalePageLayoutView="150" workbookViewId="0"/>
  </sheetViews>
  <sheetFormatPr baseColWidth="10" defaultColWidth="8.83203125" defaultRowHeight="14" x14ac:dyDescent="0"/>
  <cols>
    <col min="1" max="1" width="24.6640625" style="13" customWidth="1"/>
    <col min="2" max="2" width="8.83203125" style="13"/>
    <col min="3" max="3" width="11.5" style="13" customWidth="1"/>
    <col min="4" max="5" width="8.83203125" style="4"/>
    <col min="6" max="6" width="11" style="4" customWidth="1"/>
    <col min="7" max="10" width="8.83203125" style="4"/>
    <col min="11" max="11" width="9.1640625" style="4" bestFit="1" customWidth="1"/>
    <col min="12" max="16384" width="8.83203125" style="4"/>
  </cols>
  <sheetData>
    <row r="1" spans="1:11">
      <c r="A1" s="40" t="s">
        <v>365</v>
      </c>
    </row>
    <row r="2" spans="1:11">
      <c r="A2" s="40"/>
      <c r="B2" s="13" t="s">
        <v>366</v>
      </c>
    </row>
    <row r="3" spans="1:11">
      <c r="A3" s="44"/>
      <c r="B3" s="13" t="s">
        <v>342</v>
      </c>
      <c r="C3" s="13" t="s">
        <v>343</v>
      </c>
    </row>
    <row r="4" spans="1:11">
      <c r="A4" s="44" t="s">
        <v>209</v>
      </c>
      <c r="B4" s="129">
        <v>0.38594122960068866</v>
      </c>
      <c r="C4" s="129">
        <v>0.32315842497201547</v>
      </c>
      <c r="D4" s="31"/>
      <c r="E4" s="32">
        <v>1</v>
      </c>
      <c r="G4" s="10"/>
      <c r="H4" s="11"/>
      <c r="I4" s="12"/>
      <c r="K4" s="30"/>
    </row>
    <row r="5" spans="1:11">
      <c r="A5" s="44" t="s">
        <v>270</v>
      </c>
      <c r="B5" s="129">
        <v>0.2141370847353152</v>
      </c>
      <c r="C5" s="129">
        <v>0.32687033107428026</v>
      </c>
      <c r="E5" s="32">
        <v>62</v>
      </c>
      <c r="F5" s="4" t="s">
        <v>74</v>
      </c>
      <c r="G5" s="131">
        <f>AVERAGE(B4:B26)</f>
        <v>0.13376922930161647</v>
      </c>
      <c r="H5" s="131">
        <f>AVERAGE(C4:C26)</f>
        <v>6.6502520566014189E-2</v>
      </c>
      <c r="I5" s="11"/>
      <c r="K5" s="11"/>
    </row>
    <row r="6" spans="1:11">
      <c r="A6" s="43" t="s">
        <v>272</v>
      </c>
      <c r="B6" s="129">
        <v>0.20464955828130849</v>
      </c>
      <c r="C6" s="129">
        <v>0.40408670472927416</v>
      </c>
      <c r="E6" s="32">
        <v>65</v>
      </c>
      <c r="F6" s="4" t="s">
        <v>73</v>
      </c>
      <c r="G6" s="131">
        <f>AVERAGE(B27:B49)</f>
        <v>3.0950041179632109E-2</v>
      </c>
      <c r="H6" s="131">
        <f>AVERAGE(C27:C49)</f>
        <v>1.3358481624071611E-2</v>
      </c>
      <c r="I6" s="12"/>
      <c r="K6" s="11"/>
    </row>
    <row r="7" spans="1:11">
      <c r="A7" s="44" t="s">
        <v>330</v>
      </c>
      <c r="B7" s="129">
        <v>0.20025417723988875</v>
      </c>
      <c r="C7" s="129">
        <v>0.14234024744415005</v>
      </c>
      <c r="E7" s="32">
        <v>74</v>
      </c>
      <c r="F7" s="4" t="s">
        <v>72</v>
      </c>
      <c r="G7" s="131">
        <f>AVERAGE(B50:B72)</f>
        <v>-3.0093081473479812E-2</v>
      </c>
      <c r="H7" s="131">
        <f>AVERAGE(C50:C72)</f>
        <v>-3.0698718353718139E-3</v>
      </c>
      <c r="I7" s="12"/>
      <c r="K7" s="11"/>
    </row>
    <row r="8" spans="1:11">
      <c r="A8" s="44" t="s">
        <v>247</v>
      </c>
      <c r="B8" s="129">
        <v>0.18567636160761558</v>
      </c>
      <c r="C8" s="129">
        <v>0.16302453238317693</v>
      </c>
      <c r="E8" s="32">
        <v>39</v>
      </c>
      <c r="F8" s="4" t="s">
        <v>184</v>
      </c>
      <c r="G8" s="131">
        <f>AVERAGE(B73:B95)</f>
        <v>-0.13462618900776838</v>
      </c>
      <c r="H8" s="131">
        <f>AVERAGE(C73:C95)</f>
        <v>-7.6791130354714091E-2</v>
      </c>
      <c r="I8" s="12"/>
      <c r="K8" s="11"/>
    </row>
    <row r="9" spans="1:11">
      <c r="A9" s="44" t="s">
        <v>259</v>
      </c>
      <c r="B9" s="129">
        <v>0.17920202012836384</v>
      </c>
      <c r="C9" s="129">
        <v>4.9626811721116916E-2</v>
      </c>
      <c r="E9" s="32">
        <v>51</v>
      </c>
    </row>
    <row r="10" spans="1:11">
      <c r="A10" s="44" t="s">
        <v>261</v>
      </c>
      <c r="B10" s="129">
        <v>0.15132893159555086</v>
      </c>
      <c r="C10" s="129">
        <v>5.0891048966954599E-6</v>
      </c>
      <c r="E10" s="32">
        <v>53</v>
      </c>
    </row>
    <row r="11" spans="1:11">
      <c r="A11" s="44" t="s">
        <v>227</v>
      </c>
      <c r="B11" s="129">
        <v>0.1487409695063335</v>
      </c>
      <c r="C11" s="129">
        <v>-5.3930885560353824E-2</v>
      </c>
      <c r="E11" s="32">
        <v>19</v>
      </c>
    </row>
    <row r="12" spans="1:11">
      <c r="A12" s="44" t="s">
        <v>210</v>
      </c>
      <c r="B12" s="129">
        <v>0.14201581667081342</v>
      </c>
      <c r="C12" s="129">
        <v>4.3395757364683617E-2</v>
      </c>
      <c r="E12" s="32">
        <v>2</v>
      </c>
    </row>
    <row r="13" spans="1:11">
      <c r="A13" s="43" t="s">
        <v>277</v>
      </c>
      <c r="B13" s="129">
        <v>0.12698135356629059</v>
      </c>
      <c r="C13" s="129">
        <v>-0.18073089794743405</v>
      </c>
      <c r="E13" s="32">
        <v>71</v>
      </c>
    </row>
    <row r="14" spans="1:11">
      <c r="A14" s="44" t="s">
        <v>260</v>
      </c>
      <c r="B14" s="129">
        <v>0.11568553798270789</v>
      </c>
      <c r="C14" s="129">
        <v>-9.8124941145414937E-2</v>
      </c>
      <c r="D14" s="31"/>
      <c r="E14" s="32">
        <v>52</v>
      </c>
    </row>
    <row r="15" spans="1:11">
      <c r="A15" s="21" t="s">
        <v>290</v>
      </c>
      <c r="B15" s="129">
        <v>0.1078430458945478</v>
      </c>
      <c r="C15" s="129">
        <v>0.13587022204130866</v>
      </c>
      <c r="E15" s="32">
        <v>85</v>
      </c>
    </row>
    <row r="16" spans="1:11">
      <c r="A16" s="44" t="s">
        <v>264</v>
      </c>
      <c r="B16" s="129">
        <v>0.10742906463123944</v>
      </c>
      <c r="C16" s="129">
        <v>0.11345299220709407</v>
      </c>
      <c r="E16" s="32">
        <v>56</v>
      </c>
    </row>
    <row r="17" spans="1:5">
      <c r="A17" s="43" t="s">
        <v>282</v>
      </c>
      <c r="B17" s="129">
        <v>0.10543511458116918</v>
      </c>
      <c r="C17" s="129">
        <v>-5.3443372373605018E-2</v>
      </c>
      <c r="E17" s="32">
        <v>77</v>
      </c>
    </row>
    <row r="18" spans="1:5">
      <c r="A18" s="23" t="s">
        <v>293</v>
      </c>
      <c r="B18" s="129">
        <v>0.10310966962432802</v>
      </c>
      <c r="C18" s="129">
        <v>0.14503731181516344</v>
      </c>
      <c r="E18" s="32">
        <v>88</v>
      </c>
    </row>
    <row r="19" spans="1:5">
      <c r="A19" s="43" t="s">
        <v>280</v>
      </c>
      <c r="B19" s="129">
        <v>9.7820775339351462E-2</v>
      </c>
      <c r="C19" s="129">
        <v>-1.0356428829336833E-2</v>
      </c>
      <c r="E19" s="32">
        <v>75</v>
      </c>
    </row>
    <row r="20" spans="1:5">
      <c r="A20" s="43" t="s">
        <v>286</v>
      </c>
      <c r="B20" s="129">
        <v>8.019895577452045E-2</v>
      </c>
      <c r="C20" s="129">
        <v>-0.28864763194581566</v>
      </c>
      <c r="E20" s="32">
        <v>81</v>
      </c>
    </row>
    <row r="21" spans="1:5">
      <c r="A21" s="43" t="s">
        <v>291</v>
      </c>
      <c r="B21" s="129">
        <v>8.0099093139328073E-2</v>
      </c>
      <c r="C21" s="129">
        <v>0.28710467368005738</v>
      </c>
      <c r="E21" s="32">
        <v>86</v>
      </c>
    </row>
    <row r="22" spans="1:5">
      <c r="A22" s="44" t="s">
        <v>218</v>
      </c>
      <c r="B22" s="129">
        <v>7.5926621907933936E-2</v>
      </c>
      <c r="C22" s="129">
        <v>8.3475342804520056E-2</v>
      </c>
      <c r="E22" s="32">
        <v>10</v>
      </c>
    </row>
    <row r="23" spans="1:5">
      <c r="A23" s="44" t="s">
        <v>243</v>
      </c>
      <c r="B23" s="129">
        <v>6.9700079500911477E-2</v>
      </c>
      <c r="C23" s="129">
        <v>-7.2945468763709095E-2</v>
      </c>
      <c r="E23" s="32">
        <v>35</v>
      </c>
    </row>
    <row r="24" spans="1:5">
      <c r="A24" s="44" t="s">
        <v>245</v>
      </c>
      <c r="B24" s="129">
        <v>6.8414814646599348E-2</v>
      </c>
      <c r="C24" s="129">
        <v>7.5121638544779573E-2</v>
      </c>
      <c r="D24" s="31"/>
      <c r="E24" s="32">
        <v>37</v>
      </c>
    </row>
    <row r="25" spans="1:5">
      <c r="A25" s="43" t="s">
        <v>275</v>
      </c>
      <c r="B25" s="129">
        <v>6.7664412530576201E-2</v>
      </c>
      <c r="C25" s="129">
        <v>4.5676074451155048E-2</v>
      </c>
      <c r="E25" s="32">
        <v>68</v>
      </c>
    </row>
    <row r="26" spans="1:5">
      <c r="A26" s="43" t="s">
        <v>296</v>
      </c>
      <c r="B26" s="129">
        <v>5.8437585451797919E-2</v>
      </c>
      <c r="C26" s="129">
        <v>-5.0508554753676625E-2</v>
      </c>
      <c r="D26" s="7"/>
      <c r="E26" s="32">
        <v>91</v>
      </c>
    </row>
    <row r="27" spans="1:5">
      <c r="A27" s="44" t="s">
        <v>221</v>
      </c>
      <c r="B27" s="129">
        <v>5.7797258090390401E-2</v>
      </c>
      <c r="C27" s="129">
        <v>-0.15684128870676992</v>
      </c>
      <c r="E27" s="32">
        <v>13</v>
      </c>
    </row>
    <row r="28" spans="1:5">
      <c r="A28" s="45" t="s">
        <v>238</v>
      </c>
      <c r="B28" s="129">
        <v>5.5076479002429769E-2</v>
      </c>
      <c r="C28" s="129">
        <v>0.22716899895933654</v>
      </c>
      <c r="E28" s="32">
        <v>30</v>
      </c>
    </row>
    <row r="29" spans="1:5">
      <c r="A29" s="44" t="s">
        <v>252</v>
      </c>
      <c r="B29" s="129">
        <v>5.3687970352462686E-2</v>
      </c>
      <c r="C29" s="129">
        <v>0.21248963578173602</v>
      </c>
      <c r="E29" s="32">
        <v>44</v>
      </c>
    </row>
    <row r="30" spans="1:5">
      <c r="A30" s="44" t="s">
        <v>224</v>
      </c>
      <c r="B30" s="129">
        <v>5.2212352359562911E-2</v>
      </c>
      <c r="C30" s="129">
        <v>6.9184204150863585E-2</v>
      </c>
      <c r="E30" s="32">
        <v>16</v>
      </c>
    </row>
    <row r="31" spans="1:5">
      <c r="A31" s="44" t="s">
        <v>234</v>
      </c>
      <c r="B31" s="129">
        <v>5.2049759203162564E-2</v>
      </c>
      <c r="C31" s="129">
        <v>1.2648748917239494E-2</v>
      </c>
      <c r="E31" s="32">
        <v>26</v>
      </c>
    </row>
    <row r="32" spans="1:5">
      <c r="A32" s="44" t="s">
        <v>254</v>
      </c>
      <c r="B32" s="129">
        <v>4.9443958777040449E-2</v>
      </c>
      <c r="C32" s="129">
        <v>-4.5626493563891195E-2</v>
      </c>
      <c r="D32" s="130"/>
      <c r="E32" s="32">
        <v>46</v>
      </c>
    </row>
    <row r="33" spans="1:5">
      <c r="A33" s="44" t="s">
        <v>228</v>
      </c>
      <c r="B33" s="129">
        <v>4.7665004301767552E-2</v>
      </c>
      <c r="C33" s="129">
        <v>-0.13717553852561704</v>
      </c>
      <c r="E33" s="32">
        <v>20</v>
      </c>
    </row>
    <row r="34" spans="1:5">
      <c r="A34" s="43" t="s">
        <v>269</v>
      </c>
      <c r="B34" s="129">
        <v>4.7496319192917615E-2</v>
      </c>
      <c r="C34" s="129">
        <v>6.7307079687134744E-2</v>
      </c>
      <c r="E34" s="32">
        <v>61</v>
      </c>
    </row>
    <row r="35" spans="1:5">
      <c r="A35" s="44" t="s">
        <v>239</v>
      </c>
      <c r="B35" s="129">
        <v>4.6601873465064142E-2</v>
      </c>
      <c r="C35" s="129">
        <v>0.30518665437786352</v>
      </c>
      <c r="E35" s="32">
        <v>31</v>
      </c>
    </row>
    <row r="36" spans="1:5">
      <c r="A36" s="44" t="s">
        <v>246</v>
      </c>
      <c r="B36" s="129">
        <v>4.5315808078019305E-2</v>
      </c>
      <c r="C36" s="129">
        <v>-0.10549029842704993</v>
      </c>
      <c r="E36" s="32">
        <v>38</v>
      </c>
    </row>
    <row r="37" spans="1:5">
      <c r="A37" s="21" t="s">
        <v>281</v>
      </c>
      <c r="B37" s="129">
        <v>3.5657608395741079E-2</v>
      </c>
      <c r="C37" s="129">
        <v>-0.29681724481136162</v>
      </c>
      <c r="E37" s="32">
        <v>76</v>
      </c>
    </row>
    <row r="38" spans="1:5">
      <c r="A38" s="43" t="s">
        <v>284</v>
      </c>
      <c r="B38" s="129">
        <v>3.0664863569815584E-2</v>
      </c>
      <c r="C38" s="129">
        <v>0.49245133932536928</v>
      </c>
      <c r="E38" s="32">
        <v>79</v>
      </c>
    </row>
    <row r="39" spans="1:5">
      <c r="A39" s="44" t="s">
        <v>230</v>
      </c>
      <c r="B39" s="129">
        <v>2.6313559402268462E-2</v>
      </c>
      <c r="C39" s="129">
        <v>-0.1759176129875886</v>
      </c>
      <c r="E39" s="32">
        <v>22</v>
      </c>
    </row>
    <row r="40" spans="1:5">
      <c r="A40" s="3" t="s">
        <v>232</v>
      </c>
      <c r="B40" s="129">
        <v>2.3023439717866148E-2</v>
      </c>
      <c r="C40" s="129">
        <v>-0.11947501053567244</v>
      </c>
      <c r="E40" s="32">
        <v>24</v>
      </c>
    </row>
    <row r="41" spans="1:5">
      <c r="A41" s="45" t="s">
        <v>236</v>
      </c>
      <c r="B41" s="129">
        <v>2.2899362454900148E-2</v>
      </c>
      <c r="C41" s="129">
        <v>-6.0591342001631583E-2</v>
      </c>
      <c r="E41" s="32">
        <v>28</v>
      </c>
    </row>
    <row r="42" spans="1:5">
      <c r="A42" s="44" t="s">
        <v>268</v>
      </c>
      <c r="B42" s="129">
        <v>1.8093042600238907E-2</v>
      </c>
      <c r="C42" s="129">
        <v>0.20436287972472578</v>
      </c>
      <c r="E42" s="32">
        <v>60</v>
      </c>
    </row>
    <row r="43" spans="1:5">
      <c r="A43" s="21" t="s">
        <v>256</v>
      </c>
      <c r="B43" s="129">
        <v>1.7603046797157695E-2</v>
      </c>
      <c r="C43" s="129">
        <v>5.3338764427002978E-2</v>
      </c>
      <c r="E43" s="32">
        <v>48</v>
      </c>
    </row>
    <row r="44" spans="1:5">
      <c r="A44" s="43" t="s">
        <v>279</v>
      </c>
      <c r="B44" s="129">
        <v>9.0509948544043317E-3</v>
      </c>
      <c r="C44" s="129">
        <v>-0.22127862279520355</v>
      </c>
      <c r="E44" s="32">
        <v>73</v>
      </c>
    </row>
    <row r="45" spans="1:5">
      <c r="A45" s="44" t="s">
        <v>225</v>
      </c>
      <c r="B45" s="129">
        <v>6.1221773407829179E-3</v>
      </c>
      <c r="C45" s="129">
        <v>0.38293007924275707</v>
      </c>
      <c r="E45" s="32">
        <v>17</v>
      </c>
    </row>
    <row r="46" spans="1:5">
      <c r="A46" s="21" t="s">
        <v>295</v>
      </c>
      <c r="B46" s="129">
        <v>5.5440560026808793E-3</v>
      </c>
      <c r="C46" s="129">
        <v>-0.27434116813132409</v>
      </c>
      <c r="E46" s="32">
        <v>90</v>
      </c>
    </row>
    <row r="47" spans="1:5">
      <c r="A47" s="45" t="s">
        <v>219</v>
      </c>
      <c r="B47" s="129">
        <v>4.8434468510047202E-3</v>
      </c>
      <c r="C47" s="129">
        <v>-0.1682723344282267</v>
      </c>
      <c r="E47" s="32">
        <v>11</v>
      </c>
    </row>
    <row r="48" spans="1:5">
      <c r="A48" s="23" t="s">
        <v>273</v>
      </c>
      <c r="B48" s="129">
        <v>4.1023929308940032E-3</v>
      </c>
      <c r="C48" s="129">
        <v>0.16007730529243736</v>
      </c>
      <c r="E48" s="32">
        <v>66</v>
      </c>
    </row>
    <row r="49" spans="1:5">
      <c r="A49" s="44" t="s">
        <v>251</v>
      </c>
      <c r="B49" s="129">
        <v>5.8617339096636144E-4</v>
      </c>
      <c r="C49" s="129">
        <v>-0.11807365761848267</v>
      </c>
      <c r="D49" s="7"/>
      <c r="E49" s="32">
        <v>43</v>
      </c>
    </row>
    <row r="50" spans="1:5">
      <c r="A50" s="45" t="s">
        <v>244</v>
      </c>
      <c r="B50" s="129">
        <v>-4.8480835792182606E-3</v>
      </c>
      <c r="C50" s="129">
        <v>-0.1025145665893618</v>
      </c>
      <c r="E50" s="32">
        <v>36</v>
      </c>
    </row>
    <row r="51" spans="1:5">
      <c r="A51" s="45" t="s">
        <v>233</v>
      </c>
      <c r="B51" s="129">
        <v>-8.2079845856197296E-3</v>
      </c>
      <c r="C51" s="129">
        <v>2.0548342833525322E-2</v>
      </c>
      <c r="E51" s="32">
        <v>25</v>
      </c>
    </row>
    <row r="52" spans="1:5">
      <c r="A52" s="44" t="s">
        <v>212</v>
      </c>
      <c r="B52" s="129">
        <v>-8.501646027869807E-3</v>
      </c>
      <c r="C52" s="129">
        <v>-0.1101566060913243</v>
      </c>
      <c r="E52" s="32">
        <v>4</v>
      </c>
    </row>
    <row r="53" spans="1:5">
      <c r="A53" s="43" t="s">
        <v>294</v>
      </c>
      <c r="B53" s="129">
        <v>-9.953578829465657E-3</v>
      </c>
      <c r="C53" s="129">
        <v>-0.31382916495658936</v>
      </c>
      <c r="E53" s="32">
        <v>89</v>
      </c>
    </row>
    <row r="54" spans="1:5">
      <c r="A54" s="43" t="s">
        <v>289</v>
      </c>
      <c r="B54" s="129">
        <v>-1.1457223744514444E-2</v>
      </c>
      <c r="C54" s="129">
        <v>-0.17348429253068859</v>
      </c>
      <c r="E54" s="32">
        <v>84</v>
      </c>
    </row>
    <row r="55" spans="1:5">
      <c r="A55" s="44" t="s">
        <v>262</v>
      </c>
      <c r="B55" s="129">
        <v>-1.3583658474898839E-2</v>
      </c>
      <c r="C55" s="129">
        <v>-0.16464834126661534</v>
      </c>
      <c r="E55" s="32">
        <v>54</v>
      </c>
    </row>
    <row r="56" spans="1:5">
      <c r="A56" s="44" t="s">
        <v>240</v>
      </c>
      <c r="B56" s="129">
        <v>-2.1617898800178954E-2</v>
      </c>
      <c r="C56" s="129">
        <v>-0.10960084276465376</v>
      </c>
      <c r="E56" s="32">
        <v>32</v>
      </c>
    </row>
    <row r="57" spans="1:5">
      <c r="A57" s="44" t="s">
        <v>265</v>
      </c>
      <c r="B57" s="129">
        <v>-2.1983688639618824E-2</v>
      </c>
      <c r="C57" s="129">
        <v>8.7888016317106146E-2</v>
      </c>
      <c r="E57" s="32">
        <v>57</v>
      </c>
    </row>
    <row r="58" spans="1:5">
      <c r="A58" s="44" t="s">
        <v>216</v>
      </c>
      <c r="B58" s="129">
        <v>-2.5476719784377825E-2</v>
      </c>
      <c r="C58" s="129">
        <v>-0.13866687186330895</v>
      </c>
      <c r="E58" s="32">
        <v>8</v>
      </c>
    </row>
    <row r="59" spans="1:5">
      <c r="A59" s="45" t="s">
        <v>215</v>
      </c>
      <c r="B59" s="129">
        <v>-2.6116545204831403E-2</v>
      </c>
      <c r="C59" s="129">
        <v>1.956473495884262E-2</v>
      </c>
      <c r="E59" s="32">
        <v>7</v>
      </c>
    </row>
    <row r="60" spans="1:5">
      <c r="A60" s="44" t="s">
        <v>257</v>
      </c>
      <c r="B60" s="129">
        <v>-3.0977947421921333E-2</v>
      </c>
      <c r="C60" s="129">
        <v>7.1292487423233172E-2</v>
      </c>
      <c r="E60" s="32">
        <v>49</v>
      </c>
    </row>
    <row r="61" spans="1:5">
      <c r="A61" s="44" t="s">
        <v>226</v>
      </c>
      <c r="B61" s="129">
        <v>-3.120816489185773E-2</v>
      </c>
      <c r="C61" s="129">
        <v>2.172136158911887E-2</v>
      </c>
      <c r="E61" s="32">
        <v>18</v>
      </c>
    </row>
    <row r="62" spans="1:5">
      <c r="A62" s="44" t="s">
        <v>213</v>
      </c>
      <c r="B62" s="129">
        <v>-3.7330436140196425E-2</v>
      </c>
      <c r="C62" s="129">
        <v>1.9785853612004987E-2</v>
      </c>
      <c r="D62" s="31"/>
      <c r="E62" s="32">
        <v>5</v>
      </c>
    </row>
    <row r="63" spans="1:5">
      <c r="A63" s="44" t="s">
        <v>258</v>
      </c>
      <c r="B63" s="129">
        <v>-3.8958337907665633E-2</v>
      </c>
      <c r="C63" s="129">
        <v>-0.18309302672143793</v>
      </c>
      <c r="E63" s="32">
        <v>50</v>
      </c>
    </row>
    <row r="64" spans="1:5">
      <c r="A64" s="44" t="s">
        <v>248</v>
      </c>
      <c r="B64" s="129">
        <v>-4.055614801775987E-2</v>
      </c>
      <c r="C64" s="129">
        <v>0.26272539142912549</v>
      </c>
      <c r="E64" s="32">
        <v>40</v>
      </c>
    </row>
    <row r="65" spans="1:5">
      <c r="A65" s="44" t="s">
        <v>231</v>
      </c>
      <c r="B65" s="129">
        <v>-4.0825423541693308E-2</v>
      </c>
      <c r="C65" s="129">
        <v>7.1082278282406111E-2</v>
      </c>
      <c r="D65" s="130"/>
      <c r="E65" s="32">
        <v>23</v>
      </c>
    </row>
    <row r="66" spans="1:5">
      <c r="A66" s="43" t="s">
        <v>287</v>
      </c>
      <c r="B66" s="129">
        <v>-4.0881525221539552E-2</v>
      </c>
      <c r="C66" s="129">
        <v>0.17134932846622222</v>
      </c>
      <c r="E66" s="32">
        <v>82</v>
      </c>
    </row>
    <row r="67" spans="1:5">
      <c r="A67" s="44" t="s">
        <v>237</v>
      </c>
      <c r="B67" s="129">
        <v>-4.1080035381145373E-2</v>
      </c>
      <c r="C67" s="129">
        <v>-6.6995337525777521E-2</v>
      </c>
      <c r="E67" s="32">
        <v>29</v>
      </c>
    </row>
    <row r="68" spans="1:5">
      <c r="A68" s="44" t="s">
        <v>214</v>
      </c>
      <c r="B68" s="129">
        <v>-4.4026975621739982E-2</v>
      </c>
      <c r="C68" s="129">
        <v>-8.3694580797407464E-2</v>
      </c>
      <c r="E68" s="32">
        <v>6</v>
      </c>
    </row>
    <row r="69" spans="1:5">
      <c r="A69" s="43" t="s">
        <v>332</v>
      </c>
      <c r="B69" s="129">
        <v>-4.4601168360167351E-2</v>
      </c>
      <c r="C69" s="129">
        <v>0.78931977378294427</v>
      </c>
      <c r="D69" s="130"/>
      <c r="E69" s="32">
        <v>69</v>
      </c>
    </row>
    <row r="70" spans="1:5">
      <c r="A70" s="44" t="s">
        <v>241</v>
      </c>
      <c r="B70" s="129">
        <v>-4.7458098559875525E-2</v>
      </c>
      <c r="C70" s="129">
        <v>8.2929274778348883E-2</v>
      </c>
      <c r="E70" s="32">
        <v>33</v>
      </c>
    </row>
    <row r="71" spans="1:5">
      <c r="A71" s="44" t="s">
        <v>211</v>
      </c>
      <c r="B71" s="129">
        <v>-5.0173612178828729E-2</v>
      </c>
      <c r="C71" s="129">
        <v>-7.8799897528475757E-2</v>
      </c>
      <c r="E71" s="32">
        <v>3</v>
      </c>
    </row>
    <row r="72" spans="1:5">
      <c r="A72" s="44" t="s">
        <v>222</v>
      </c>
      <c r="B72" s="129">
        <v>-5.2315972975051174E-2</v>
      </c>
      <c r="C72" s="129">
        <v>-0.16333036705078918</v>
      </c>
      <c r="D72" s="7"/>
      <c r="E72" s="32">
        <v>14</v>
      </c>
    </row>
    <row r="73" spans="1:5">
      <c r="A73" s="43" t="s">
        <v>283</v>
      </c>
      <c r="B73" s="129">
        <v>-5.7069755374250901E-2</v>
      </c>
      <c r="C73" s="129">
        <v>-2.1841466703447384E-2</v>
      </c>
      <c r="E73" s="32">
        <v>78</v>
      </c>
    </row>
    <row r="74" spans="1:5">
      <c r="A74" s="21" t="s">
        <v>276</v>
      </c>
      <c r="B74" s="129">
        <v>-5.8718546852224995E-2</v>
      </c>
      <c r="C74" s="129">
        <v>-0.20196036045996707</v>
      </c>
      <c r="E74" s="32">
        <v>70</v>
      </c>
    </row>
    <row r="75" spans="1:5">
      <c r="A75" s="43" t="s">
        <v>267</v>
      </c>
      <c r="B75" s="129">
        <v>-5.9515781121289794E-2</v>
      </c>
      <c r="C75" s="129">
        <v>-1.4101258074413064E-2</v>
      </c>
      <c r="E75" s="32">
        <v>59</v>
      </c>
    </row>
    <row r="76" spans="1:5">
      <c r="A76" s="3" t="s">
        <v>297</v>
      </c>
      <c r="B76" s="129">
        <v>-6.1155147500314741E-2</v>
      </c>
      <c r="C76" s="129">
        <v>-0.21395243365368466</v>
      </c>
      <c r="E76" s="32">
        <v>92</v>
      </c>
    </row>
    <row r="77" spans="1:5">
      <c r="A77" s="44" t="s">
        <v>253</v>
      </c>
      <c r="B77" s="129">
        <v>-6.7398562549776359E-2</v>
      </c>
      <c r="C77" s="129">
        <v>-6.412889891174528E-2</v>
      </c>
      <c r="E77" s="32">
        <v>45</v>
      </c>
    </row>
    <row r="78" spans="1:5">
      <c r="A78" s="44" t="s">
        <v>255</v>
      </c>
      <c r="B78" s="129">
        <v>-7.2247024982547356E-2</v>
      </c>
      <c r="C78" s="129">
        <v>-9.1517251676120681E-2</v>
      </c>
      <c r="E78" s="32">
        <v>47</v>
      </c>
    </row>
    <row r="79" spans="1:5">
      <c r="A79" s="44" t="s">
        <v>242</v>
      </c>
      <c r="B79" s="129">
        <v>-7.510072764570809E-2</v>
      </c>
      <c r="C79" s="129">
        <v>-0.22682090434498439</v>
      </c>
      <c r="E79" s="32">
        <v>34</v>
      </c>
    </row>
    <row r="80" spans="1:5">
      <c r="A80" s="45" t="s">
        <v>263</v>
      </c>
      <c r="B80" s="129">
        <v>-8.149824641577598E-2</v>
      </c>
      <c r="C80" s="129">
        <v>3.6962372634860234E-2</v>
      </c>
      <c r="E80" s="32">
        <v>55</v>
      </c>
    </row>
    <row r="81" spans="1:5">
      <c r="A81" s="45" t="s">
        <v>235</v>
      </c>
      <c r="B81" s="129">
        <v>-8.4496845325877173E-2</v>
      </c>
      <c r="C81" s="129">
        <v>-0.17436421814130285</v>
      </c>
      <c r="E81" s="32">
        <v>27</v>
      </c>
    </row>
    <row r="82" spans="1:5">
      <c r="A82" s="45" t="s">
        <v>266</v>
      </c>
      <c r="B82" s="129">
        <v>-9.3530705214587589E-2</v>
      </c>
      <c r="C82" s="129">
        <v>-0.18989381240487496</v>
      </c>
      <c r="E82" s="32">
        <v>58</v>
      </c>
    </row>
    <row r="83" spans="1:5">
      <c r="A83" s="23" t="s">
        <v>331</v>
      </c>
      <c r="B83" s="129">
        <v>-0.10057001627662658</v>
      </c>
      <c r="C83" s="129">
        <v>0.26952351961636722</v>
      </c>
      <c r="E83" s="32">
        <v>63</v>
      </c>
    </row>
    <row r="84" spans="1:5">
      <c r="A84" s="44" t="s">
        <v>249</v>
      </c>
      <c r="B84" s="129">
        <v>-0.10250582610230784</v>
      </c>
      <c r="C84" s="129">
        <v>-0.18005434933156714</v>
      </c>
      <c r="E84" s="32">
        <v>41</v>
      </c>
    </row>
    <row r="85" spans="1:5">
      <c r="A85" s="43" t="s">
        <v>288</v>
      </c>
      <c r="B85" s="129">
        <v>-0.10293924157223885</v>
      </c>
      <c r="C85" s="129">
        <v>0.2354782122327764</v>
      </c>
      <c r="E85" s="32">
        <v>83</v>
      </c>
    </row>
    <row r="86" spans="1:5">
      <c r="A86" s="44" t="s">
        <v>229</v>
      </c>
      <c r="B86" s="129">
        <v>-0.10672950077324082</v>
      </c>
      <c r="C86" s="129">
        <v>3.0585079037918461E-2</v>
      </c>
      <c r="E86" s="32">
        <v>21</v>
      </c>
    </row>
    <row r="87" spans="1:5">
      <c r="A87" s="44" t="s">
        <v>220</v>
      </c>
      <c r="B87" s="129">
        <v>-0.13007233013406694</v>
      </c>
      <c r="C87" s="129">
        <v>0.14334852439863591</v>
      </c>
      <c r="E87" s="32">
        <v>12</v>
      </c>
    </row>
    <row r="88" spans="1:5">
      <c r="A88" s="43" t="s">
        <v>292</v>
      </c>
      <c r="B88" s="129">
        <v>-0.15205560674060015</v>
      </c>
      <c r="C88" s="129">
        <v>-9.2823193997724582E-2</v>
      </c>
      <c r="E88" s="32">
        <v>87</v>
      </c>
    </row>
    <row r="89" spans="1:5">
      <c r="A89" s="44" t="s">
        <v>223</v>
      </c>
      <c r="B89" s="129">
        <v>-0.15231159950408688</v>
      </c>
      <c r="C89" s="129">
        <v>0.10424383185619458</v>
      </c>
      <c r="E89" s="32">
        <v>15</v>
      </c>
    </row>
    <row r="90" spans="1:5">
      <c r="A90" s="21" t="s">
        <v>278</v>
      </c>
      <c r="B90" s="129">
        <v>-0.16636685312404623</v>
      </c>
      <c r="C90" s="129">
        <v>-0.36284159486075207</v>
      </c>
      <c r="E90" s="32">
        <v>72</v>
      </c>
    </row>
    <row r="91" spans="1:5">
      <c r="A91" s="44" t="s">
        <v>250</v>
      </c>
      <c r="B91" s="129">
        <v>-0.18648389923862277</v>
      </c>
      <c r="C91" s="129">
        <v>0.24166005694497855</v>
      </c>
      <c r="E91" s="32">
        <v>42</v>
      </c>
    </row>
    <row r="92" spans="1:5">
      <c r="A92" s="43" t="s">
        <v>271</v>
      </c>
      <c r="B92" s="129">
        <v>-0.20856934450575942</v>
      </c>
      <c r="C92" s="129">
        <v>8.7444070084314013E-2</v>
      </c>
      <c r="E92" s="32">
        <v>64</v>
      </c>
    </row>
    <row r="93" spans="1:5">
      <c r="A93" s="43" t="s">
        <v>285</v>
      </c>
      <c r="B93" s="129">
        <v>-0.23332205040567533</v>
      </c>
      <c r="C93" s="129">
        <v>-0.4755094779351135</v>
      </c>
      <c r="E93" s="32">
        <v>80</v>
      </c>
    </row>
    <row r="94" spans="1:5">
      <c r="A94" s="43" t="s">
        <v>274</v>
      </c>
      <c r="B94" s="129">
        <v>-0.331487002597456</v>
      </c>
      <c r="C94" s="129">
        <v>-0.52757028703722064</v>
      </c>
      <c r="E94" s="32">
        <v>67</v>
      </c>
    </row>
    <row r="95" spans="1:5">
      <c r="A95" s="44" t="s">
        <v>217</v>
      </c>
      <c r="B95" s="129">
        <v>-0.41225773322159148</v>
      </c>
      <c r="C95" s="129">
        <v>-7.8062157431550996E-2</v>
      </c>
      <c r="D95" s="31"/>
      <c r="E95" s="32">
        <v>9</v>
      </c>
    </row>
    <row r="96" spans="1:5">
      <c r="A96" s="46"/>
    </row>
  </sheetData>
  <sortState ref="A4:E95">
    <sortCondition descending="1" ref="B4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zoomScale="150" zoomScaleNormal="150" zoomScalePageLayoutView="150" workbookViewId="0">
      <selection activeCell="B4" sqref="B4:C95"/>
    </sheetView>
  </sheetViews>
  <sheetFormatPr baseColWidth="10" defaultColWidth="8.83203125" defaultRowHeight="14" x14ac:dyDescent="0"/>
  <cols>
    <col min="1" max="1" width="17.83203125" style="4" customWidth="1"/>
    <col min="2" max="16384" width="8.83203125" style="4"/>
  </cols>
  <sheetData>
    <row r="1" spans="1:3">
      <c r="A1" s="8" t="s">
        <v>345</v>
      </c>
    </row>
    <row r="3" spans="1:3">
      <c r="B3" s="29" t="s">
        <v>76</v>
      </c>
      <c r="C3" s="29" t="s">
        <v>344</v>
      </c>
    </row>
    <row r="4" spans="1:3">
      <c r="A4" s="14" t="s">
        <v>60</v>
      </c>
      <c r="B4" s="49">
        <v>1.2070490581917322E-3</v>
      </c>
      <c r="C4" s="49">
        <v>8.3722032630409171E-3</v>
      </c>
    </row>
    <row r="5" spans="1:3">
      <c r="A5" s="14" t="s">
        <v>61</v>
      </c>
      <c r="B5" s="49">
        <v>4.6598707413642384E-4</v>
      </c>
      <c r="C5" s="49">
        <v>-1.9643702350352274E-3</v>
      </c>
    </row>
    <row r="6" spans="1:3">
      <c r="A6" s="14" t="s">
        <v>62</v>
      </c>
      <c r="B6" s="49">
        <v>-2.4872710126839798E-4</v>
      </c>
      <c r="C6" s="49">
        <v>-3.5888450454243936E-3</v>
      </c>
    </row>
    <row r="7" spans="1:3">
      <c r="A7" s="14" t="s">
        <v>63</v>
      </c>
      <c r="B7" s="49">
        <v>-7.8410170928504665E-4</v>
      </c>
      <c r="C7" s="49">
        <v>-2.3809101954160375E-3</v>
      </c>
    </row>
    <row r="8" spans="1:3">
      <c r="A8" s="14" t="s">
        <v>64</v>
      </c>
      <c r="B8" s="49">
        <v>1.7743598684695288E-3</v>
      </c>
      <c r="C8" s="49">
        <v>1.7059198564013021E-2</v>
      </c>
    </row>
    <row r="9" spans="1:3">
      <c r="A9" s="14" t="s">
        <v>65</v>
      </c>
      <c r="B9" s="49">
        <v>-1.5098220601396761E-3</v>
      </c>
      <c r="C9" s="49">
        <v>-5.4434193974471218E-3</v>
      </c>
    </row>
    <row r="10" spans="1:3">
      <c r="A10" s="14" t="s">
        <v>66</v>
      </c>
      <c r="B10" s="49">
        <v>-1.4018087730015779E-3</v>
      </c>
      <c r="C10" s="49">
        <v>-1.1517173552392422E-2</v>
      </c>
    </row>
    <row r="11" spans="1:3">
      <c r="A11" s="14" t="s">
        <v>67</v>
      </c>
      <c r="B11" s="49">
        <v>-1.8482645397432153E-3</v>
      </c>
      <c r="C11" s="49">
        <v>-6.4845641202042059E-3</v>
      </c>
    </row>
    <row r="12" spans="1:3">
      <c r="A12" s="14" t="s">
        <v>68</v>
      </c>
      <c r="B12" s="49">
        <v>-1.7372516759275667E-3</v>
      </c>
      <c r="C12" s="49">
        <v>-8.9623100815559124E-3</v>
      </c>
    </row>
    <row r="13" spans="1:3">
      <c r="A13" s="14" t="s">
        <v>69</v>
      </c>
      <c r="B13" s="49">
        <v>4.082579858567797E-3</v>
      </c>
      <c r="C13" s="49">
        <v>1.4910190800421358E-2</v>
      </c>
    </row>
    <row r="14" spans="1:3">
      <c r="A14" s="15" t="s">
        <v>11</v>
      </c>
      <c r="B14" s="49">
        <v>-5.080441594229948E-5</v>
      </c>
      <c r="C14" s="49">
        <v>-3.4314933525883343E-3</v>
      </c>
    </row>
    <row r="15" spans="1:3">
      <c r="A15" s="14" t="s">
        <v>12</v>
      </c>
      <c r="B15" s="49">
        <v>1.5542186761720311E-4</v>
      </c>
      <c r="C15" s="49">
        <v>3.790481388229551E-3</v>
      </c>
    </row>
    <row r="16" spans="1:3">
      <c r="A16" s="14" t="s">
        <v>13</v>
      </c>
      <c r="B16" s="49">
        <v>2.1526499211833687E-4</v>
      </c>
      <c r="C16" s="49">
        <v>-6.5187117273111349E-3</v>
      </c>
    </row>
    <row r="17" spans="1:3">
      <c r="A17" s="14" t="s">
        <v>14</v>
      </c>
      <c r="B17" s="49">
        <v>3.5507843134965217E-5</v>
      </c>
      <c r="C17" s="49">
        <v>3.6995406790516147E-3</v>
      </c>
    </row>
    <row r="18" spans="1:3">
      <c r="A18" s="14" t="s">
        <v>15</v>
      </c>
      <c r="B18" s="49">
        <v>-9.6983859317692316E-4</v>
      </c>
      <c r="C18" s="49">
        <v>-1.1026739275128705E-3</v>
      </c>
    </row>
    <row r="19" spans="1:3">
      <c r="A19" s="14" t="s">
        <v>16</v>
      </c>
      <c r="B19" s="49">
        <v>3.0381021962531778E-4</v>
      </c>
      <c r="C19" s="49">
        <v>-4.155267743421745E-3</v>
      </c>
    </row>
    <row r="20" spans="1:3">
      <c r="A20" s="14" t="s">
        <v>17</v>
      </c>
      <c r="B20" s="49">
        <v>-1.3772725329208816E-3</v>
      </c>
      <c r="C20" s="49">
        <v>-3.9396815764453086E-5</v>
      </c>
    </row>
    <row r="21" spans="1:3">
      <c r="A21" s="14" t="s">
        <v>18</v>
      </c>
      <c r="B21" s="49">
        <v>-2.6356912243914732E-3</v>
      </c>
      <c r="C21" s="49">
        <v>-9.8540544852845462E-3</v>
      </c>
    </row>
    <row r="22" spans="1:3">
      <c r="A22" s="14" t="s">
        <v>19</v>
      </c>
      <c r="B22" s="49">
        <v>1.8967245874490155E-4</v>
      </c>
      <c r="C22" s="49">
        <v>-6.5351195288183769E-3</v>
      </c>
    </row>
    <row r="23" spans="1:3">
      <c r="A23" s="14" t="s">
        <v>20</v>
      </c>
      <c r="B23" s="49">
        <v>1.6788685111430827E-4</v>
      </c>
      <c r="C23" s="49">
        <v>-1.1507562267721858E-2</v>
      </c>
    </row>
    <row r="24" spans="1:3">
      <c r="A24" s="14" t="s">
        <v>21</v>
      </c>
      <c r="B24" s="49">
        <v>-6.1660744156446894E-4</v>
      </c>
      <c r="C24" s="49">
        <v>2.2318925619394109E-3</v>
      </c>
    </row>
    <row r="25" spans="1:3">
      <c r="A25" s="14" t="s">
        <v>22</v>
      </c>
      <c r="B25" s="49">
        <v>1.1709257489234889E-3</v>
      </c>
      <c r="C25" s="49">
        <v>-4.0730335349917421E-3</v>
      </c>
    </row>
    <row r="26" spans="1:3">
      <c r="A26" s="14" t="s">
        <v>23</v>
      </c>
      <c r="B26" s="49">
        <v>-7.726182022844523E-4</v>
      </c>
      <c r="C26" s="49">
        <v>-2.6622469692532923E-3</v>
      </c>
    </row>
    <row r="27" spans="1:3">
      <c r="A27" s="14" t="s">
        <v>24</v>
      </c>
      <c r="B27" s="49">
        <v>-4.2075432616064425E-4</v>
      </c>
      <c r="C27" s="49">
        <v>-6.2178451152130262E-3</v>
      </c>
    </row>
    <row r="28" spans="1:3">
      <c r="A28" s="14" t="s">
        <v>25</v>
      </c>
      <c r="B28" s="49">
        <v>1.9054935824075296E-4</v>
      </c>
      <c r="C28" s="49">
        <v>8.1780619254392117E-3</v>
      </c>
    </row>
    <row r="29" spans="1:3">
      <c r="A29" s="14" t="s">
        <v>26</v>
      </c>
      <c r="B29" s="49">
        <v>9.4716713072573282E-4</v>
      </c>
      <c r="C29" s="49">
        <v>4.1985271169242347E-3</v>
      </c>
    </row>
    <row r="30" spans="1:3">
      <c r="A30" s="14" t="s">
        <v>27</v>
      </c>
      <c r="B30" s="49">
        <v>-1.3650812891213455E-3</v>
      </c>
      <c r="C30" s="49">
        <v>-2.8037321056239538E-3</v>
      </c>
    </row>
    <row r="31" spans="1:3">
      <c r="A31" s="14" t="s">
        <v>28</v>
      </c>
      <c r="B31" s="49">
        <v>-2.546381739702442E-4</v>
      </c>
      <c r="C31" s="49">
        <v>1.2834638477066992E-2</v>
      </c>
    </row>
    <row r="32" spans="1:3">
      <c r="A32" s="14" t="s">
        <v>29</v>
      </c>
      <c r="B32" s="49">
        <v>1.092754584525517E-3</v>
      </c>
      <c r="C32" s="49">
        <v>-2.9540641603701262E-3</v>
      </c>
    </row>
    <row r="33" spans="1:3">
      <c r="A33" s="14" t="s">
        <v>30</v>
      </c>
      <c r="B33" s="49">
        <v>-5.3808245509688081E-4</v>
      </c>
      <c r="C33" s="49">
        <v>-1.4658557224106472E-3</v>
      </c>
    </row>
    <row r="34" spans="1:3">
      <c r="A34" s="14" t="s">
        <v>31</v>
      </c>
      <c r="B34" s="49">
        <v>-6.1935729779982393E-4</v>
      </c>
      <c r="C34" s="49">
        <v>1.5000719470003102E-3</v>
      </c>
    </row>
    <row r="35" spans="1:3">
      <c r="A35" s="14" t="s">
        <v>32</v>
      </c>
      <c r="B35" s="49">
        <v>5.7171863284888585E-4</v>
      </c>
      <c r="C35" s="49">
        <v>-1.0506785196046444E-2</v>
      </c>
    </row>
    <row r="36" spans="1:3">
      <c r="A36" s="14" t="s">
        <v>33</v>
      </c>
      <c r="B36" s="49">
        <v>8.2989514536870035E-5</v>
      </c>
      <c r="C36" s="49">
        <v>-2.975493763074568E-3</v>
      </c>
    </row>
    <row r="37" spans="1:3">
      <c r="A37" s="14" t="s">
        <v>34</v>
      </c>
      <c r="B37" s="49">
        <v>4.1118008733930823E-4</v>
      </c>
      <c r="C37" s="49">
        <v>1.592945791385865E-3</v>
      </c>
    </row>
    <row r="38" spans="1:3">
      <c r="A38" s="14" t="s">
        <v>35</v>
      </c>
      <c r="B38" s="49">
        <v>1.5783505253611115E-4</v>
      </c>
      <c r="C38" s="49">
        <v>-3.8341469811955728E-3</v>
      </c>
    </row>
    <row r="39" spans="1:3">
      <c r="A39" s="14" t="s">
        <v>36</v>
      </c>
      <c r="B39" s="49">
        <v>9.5035924733087151E-4</v>
      </c>
      <c r="C39" s="49">
        <v>6.5020317032001285E-3</v>
      </c>
    </row>
    <row r="40" spans="1:3">
      <c r="A40" s="14" t="s">
        <v>37</v>
      </c>
      <c r="B40" s="49">
        <v>5.9787421831811009E-4</v>
      </c>
      <c r="C40" s="49">
        <v>4.5119865025830472E-3</v>
      </c>
    </row>
    <row r="41" spans="1:3">
      <c r="A41" s="14" t="s">
        <v>38</v>
      </c>
      <c r="B41" s="49">
        <v>-4.2790655574794292E-4</v>
      </c>
      <c r="C41" s="49">
        <v>-1.6275934412266463E-2</v>
      </c>
    </row>
    <row r="42" spans="1:3">
      <c r="A42" s="14" t="s">
        <v>39</v>
      </c>
      <c r="B42" s="49">
        <v>7.2458410462942092E-4</v>
      </c>
      <c r="C42" s="49">
        <v>1.5721075550841068E-3</v>
      </c>
    </row>
    <row r="43" spans="1:3">
      <c r="A43" s="14" t="s">
        <v>40</v>
      </c>
      <c r="B43" s="49">
        <v>-7.7202631091426513E-4</v>
      </c>
      <c r="C43" s="49">
        <v>-3.3209592809670431E-3</v>
      </c>
    </row>
    <row r="44" spans="1:3">
      <c r="A44" s="14" t="s">
        <v>41</v>
      </c>
      <c r="B44" s="49">
        <v>4.8276042560998177E-4</v>
      </c>
      <c r="C44" s="49">
        <v>-1.7314934020814243E-3</v>
      </c>
    </row>
    <row r="45" spans="1:3">
      <c r="A45" s="14" t="s">
        <v>42</v>
      </c>
      <c r="B45" s="49">
        <v>-6.2710068392734727E-4</v>
      </c>
      <c r="C45" s="49">
        <v>6.0056226239372096E-3</v>
      </c>
    </row>
    <row r="46" spans="1:3">
      <c r="A46" s="14" t="s">
        <v>43</v>
      </c>
      <c r="B46" s="49">
        <v>1.6275723163023878E-5</v>
      </c>
      <c r="C46" s="49">
        <v>-4.7319262592834775E-3</v>
      </c>
    </row>
    <row r="47" spans="1:3">
      <c r="A47" s="14" t="s">
        <v>44</v>
      </c>
      <c r="B47" s="49">
        <v>1.2478199079864125E-3</v>
      </c>
      <c r="C47" s="49">
        <v>2.8779441573542924E-2</v>
      </c>
    </row>
    <row r="48" spans="1:3">
      <c r="A48" s="14" t="s">
        <v>45</v>
      </c>
      <c r="B48" s="49">
        <v>-6.4955395650929774E-4</v>
      </c>
      <c r="C48" s="49">
        <v>-3.8431085815191432E-3</v>
      </c>
    </row>
    <row r="49" spans="1:3">
      <c r="A49" s="14" t="s">
        <v>46</v>
      </c>
      <c r="B49" s="49">
        <v>1.8210207046604702E-3</v>
      </c>
      <c r="C49" s="49">
        <v>9.4383162835786974E-3</v>
      </c>
    </row>
    <row r="50" spans="1:3">
      <c r="A50" s="14" t="s">
        <v>47</v>
      </c>
      <c r="B50" s="49">
        <v>-6.5028317845383828E-4</v>
      </c>
      <c r="C50" s="49">
        <v>-5.1905327845410548E-3</v>
      </c>
    </row>
    <row r="51" spans="1:3">
      <c r="A51" s="14" t="s">
        <v>48</v>
      </c>
      <c r="B51" s="49">
        <v>-4.8437631725949636E-4</v>
      </c>
      <c r="C51" s="49">
        <v>4.3539446858925634E-4</v>
      </c>
    </row>
    <row r="52" spans="1:3">
      <c r="A52" s="14" t="s">
        <v>49</v>
      </c>
      <c r="B52" s="49">
        <v>-5.5817655751747713E-4</v>
      </c>
      <c r="C52" s="49">
        <v>-6.3051026563419599E-4</v>
      </c>
    </row>
    <row r="53" spans="1:3">
      <c r="A53" s="14" t="s">
        <v>50</v>
      </c>
      <c r="B53" s="49">
        <v>7.1538311415563372E-4</v>
      </c>
      <c r="C53" s="49">
        <v>-4.3450893089310647E-3</v>
      </c>
    </row>
    <row r="54" spans="1:3">
      <c r="A54" s="14" t="s">
        <v>51</v>
      </c>
      <c r="B54" s="49">
        <v>8.7201214852465105E-4</v>
      </c>
      <c r="C54" s="49">
        <v>7.1063347372677665E-3</v>
      </c>
    </row>
    <row r="55" spans="1:3">
      <c r="A55" s="14" t="s">
        <v>52</v>
      </c>
      <c r="B55" s="49">
        <v>9.3750033683757256E-5</v>
      </c>
      <c r="C55" s="49">
        <v>-3.885567305568563E-3</v>
      </c>
    </row>
    <row r="56" spans="1:3">
      <c r="A56" s="14" t="s">
        <v>53</v>
      </c>
      <c r="B56" s="49">
        <v>7.8119386758137861E-4</v>
      </c>
      <c r="C56" s="49">
        <v>5.7267704342392201E-3</v>
      </c>
    </row>
    <row r="57" spans="1:3">
      <c r="A57" s="14" t="s">
        <v>54</v>
      </c>
      <c r="B57" s="49">
        <v>6.6643025981387091E-5</v>
      </c>
      <c r="C57" s="49">
        <v>6.8511074753555001E-4</v>
      </c>
    </row>
    <row r="58" spans="1:3">
      <c r="A58" s="14" t="s">
        <v>55</v>
      </c>
      <c r="B58" s="49">
        <v>-4.0065128187933424E-4</v>
      </c>
      <c r="C58" s="49">
        <v>2.8271222825533709E-3</v>
      </c>
    </row>
    <row r="59" spans="1:3">
      <c r="A59" s="14" t="s">
        <v>56</v>
      </c>
      <c r="B59" s="49">
        <v>-1.0298352280963506E-4</v>
      </c>
      <c r="C59" s="49">
        <v>-2.3145539286421116E-3</v>
      </c>
    </row>
    <row r="60" spans="1:3">
      <c r="A60" s="14" t="s">
        <v>57</v>
      </c>
      <c r="B60" s="49">
        <v>2.2786756884322391E-4</v>
      </c>
      <c r="C60" s="49">
        <v>-5.8202986469611806E-4</v>
      </c>
    </row>
    <row r="61" spans="1:3">
      <c r="A61" s="14" t="s">
        <v>75</v>
      </c>
      <c r="B61" s="49">
        <v>1.3850810751417364E-4</v>
      </c>
      <c r="C61" s="49">
        <v>3.4026455240014908E-3</v>
      </c>
    </row>
    <row r="62" spans="1:3">
      <c r="A62" s="14" t="s">
        <v>58</v>
      </c>
      <c r="B62" s="49">
        <v>-6.0652043080605504E-4</v>
      </c>
      <c r="C62" s="49">
        <v>-2.9895427961476005E-3</v>
      </c>
    </row>
    <row r="63" spans="1:3">
      <c r="A63" s="14" t="s">
        <v>59</v>
      </c>
      <c r="B63" s="49">
        <v>4.7158820823980235E-4</v>
      </c>
      <c r="C63" s="49">
        <v>1.5459687263730836E-2</v>
      </c>
    </row>
    <row r="64" spans="1:3">
      <c r="A64" s="14" t="s">
        <v>151</v>
      </c>
      <c r="B64" s="49">
        <v>-1.7620351757489071E-4</v>
      </c>
      <c r="C64" s="49">
        <v>-4.2767612244414728E-3</v>
      </c>
    </row>
    <row r="65" spans="1:3">
      <c r="A65" s="14" t="s">
        <v>153</v>
      </c>
      <c r="B65" s="49">
        <v>1.2429359044043679E-3</v>
      </c>
      <c r="C65" s="49">
        <v>-2.3024994121253604E-2</v>
      </c>
    </row>
    <row r="66" spans="1:3">
      <c r="A66" s="14" t="s">
        <v>160</v>
      </c>
      <c r="B66" s="49">
        <v>-3.318620739101311E-3</v>
      </c>
      <c r="C66" s="49">
        <v>-1.6558496514127247E-2</v>
      </c>
    </row>
    <row r="67" spans="1:3">
      <c r="A67" s="14" t="s">
        <v>154</v>
      </c>
      <c r="B67" s="49">
        <v>1.3996506150552113E-3</v>
      </c>
      <c r="C67" s="49">
        <v>2.3302117296959315E-2</v>
      </c>
    </row>
    <row r="68" spans="1:3">
      <c r="A68" s="14" t="s">
        <v>147</v>
      </c>
      <c r="B68" s="49">
        <v>3.0126265281505546E-3</v>
      </c>
      <c r="C68" s="49">
        <v>1.8309836266732084E-2</v>
      </c>
    </row>
    <row r="69" spans="1:3">
      <c r="A69" s="14" t="s">
        <v>175</v>
      </c>
      <c r="B69" s="49">
        <v>3.4889233405581447E-3</v>
      </c>
      <c r="C69" s="49">
        <v>1.4760897562768847E-2</v>
      </c>
    </row>
    <row r="70" spans="1:3">
      <c r="A70" s="14" t="s">
        <v>176</v>
      </c>
      <c r="B70" s="49">
        <v>2.4542372364433664E-3</v>
      </c>
      <c r="C70" s="49">
        <v>-2.3012552406978075E-3</v>
      </c>
    </row>
    <row r="71" spans="1:3">
      <c r="A71" s="14" t="s">
        <v>161</v>
      </c>
      <c r="B71" s="49">
        <v>-5.7412896566438366E-4</v>
      </c>
      <c r="C71" s="49">
        <v>-3.250154583226781E-3</v>
      </c>
    </row>
    <row r="72" spans="1:3">
      <c r="A72" s="14" t="s">
        <v>204</v>
      </c>
      <c r="B72" s="49">
        <v>-1.090621934319129E-4</v>
      </c>
      <c r="C72" s="49">
        <v>-4.6426864716193061E-3</v>
      </c>
    </row>
    <row r="73" spans="1:3">
      <c r="A73" s="14" t="s">
        <v>159</v>
      </c>
      <c r="B73" s="49">
        <v>-1.512507782160246E-3</v>
      </c>
      <c r="C73" s="49">
        <v>-1.0452641425453563E-2</v>
      </c>
    </row>
    <row r="74" spans="1:3">
      <c r="A74" s="14" t="s">
        <v>146</v>
      </c>
      <c r="B74" s="49">
        <v>-8.3000615537255976E-4</v>
      </c>
      <c r="C74" s="49">
        <v>-1.7260407070867241E-3</v>
      </c>
    </row>
    <row r="75" spans="1:3">
      <c r="A75" s="14" t="s">
        <v>172</v>
      </c>
      <c r="B75" s="49">
        <v>3.0020629074516934E-3</v>
      </c>
      <c r="C75" s="49">
        <v>1.2857869848182088E-2</v>
      </c>
    </row>
    <row r="76" spans="1:3">
      <c r="A76" s="14" t="s">
        <v>162</v>
      </c>
      <c r="B76" s="49">
        <v>1.2866886822443524E-3</v>
      </c>
      <c r="C76" s="49">
        <v>1.347895818226983E-2</v>
      </c>
    </row>
    <row r="77" spans="1:3">
      <c r="A77" s="14" t="s">
        <v>150</v>
      </c>
      <c r="B77" s="49">
        <v>1.5527695283317176E-3</v>
      </c>
      <c r="C77" s="49">
        <v>1.3301114514944687E-3</v>
      </c>
    </row>
    <row r="78" spans="1:3">
      <c r="A78" s="14" t="s">
        <v>170</v>
      </c>
      <c r="B78" s="49">
        <v>-2.2220553963000177E-4</v>
      </c>
      <c r="C78" s="49">
        <v>-3.4416674889844942E-3</v>
      </c>
    </row>
    <row r="79" spans="1:3">
      <c r="A79" s="14" t="s">
        <v>165</v>
      </c>
      <c r="B79" s="49">
        <v>-4.2648765722372289E-3</v>
      </c>
      <c r="C79" s="49">
        <v>1.6339244471789242E-3</v>
      </c>
    </row>
    <row r="80" spans="1:3">
      <c r="A80" s="14" t="s">
        <v>156</v>
      </c>
      <c r="B80" s="49">
        <v>-8.9073307798344208E-4</v>
      </c>
      <c r="C80" s="49">
        <v>-8.3097274685576851E-3</v>
      </c>
    </row>
    <row r="81" spans="1:3">
      <c r="A81" s="14" t="s">
        <v>174</v>
      </c>
      <c r="B81" s="49">
        <v>3.343773596985785E-4</v>
      </c>
      <c r="C81" s="49">
        <v>4.2774935078248449E-4</v>
      </c>
    </row>
    <row r="82" spans="1:3">
      <c r="A82" s="14" t="s">
        <v>148</v>
      </c>
      <c r="B82" s="49">
        <v>-5.2575806758578154E-3</v>
      </c>
      <c r="C82" s="49">
        <v>1.5094658618369575E-3</v>
      </c>
    </row>
    <row r="83" spans="1:3">
      <c r="A83" s="14" t="s">
        <v>173</v>
      </c>
      <c r="B83" s="49">
        <v>4.8919478716112283E-4</v>
      </c>
      <c r="C83" s="49">
        <v>-1.9337061827114241E-2</v>
      </c>
    </row>
    <row r="84" spans="1:3">
      <c r="A84" s="14" t="s">
        <v>158</v>
      </c>
      <c r="B84" s="49">
        <v>-7.5905844221946066E-4</v>
      </c>
      <c r="C84" s="49">
        <v>6.006050262371429E-3</v>
      </c>
    </row>
    <row r="85" spans="1:3">
      <c r="A85" s="14" t="s">
        <v>157</v>
      </c>
      <c r="B85" s="49">
        <v>1.2762088091795645E-3</v>
      </c>
      <c r="C85" s="49">
        <v>2.0029415907327715E-2</v>
      </c>
    </row>
    <row r="86" spans="1:3">
      <c r="A86" s="14" t="s">
        <v>167</v>
      </c>
      <c r="B86" s="49">
        <v>-1.2455234935048951E-3</v>
      </c>
      <c r="C86" s="49">
        <v>-1.0457854491581164E-2</v>
      </c>
    </row>
    <row r="87" spans="1:3">
      <c r="A87" s="14" t="s">
        <v>155</v>
      </c>
      <c r="B87" s="49">
        <v>-6.5375489784937936E-4</v>
      </c>
      <c r="C87" s="49">
        <v>6.3727781276970014E-3</v>
      </c>
    </row>
    <row r="88" spans="1:3">
      <c r="A88" s="14" t="s">
        <v>164</v>
      </c>
      <c r="B88" s="49">
        <v>-6.097279183899483E-5</v>
      </c>
      <c r="C88" s="49">
        <v>2.3773439011141248E-3</v>
      </c>
    </row>
    <row r="89" spans="1:3">
      <c r="A89" s="14" t="s">
        <v>149</v>
      </c>
      <c r="B89" s="49">
        <v>-3.7840417959098503E-4</v>
      </c>
      <c r="C89" s="49">
        <v>1.8241533998725745E-3</v>
      </c>
    </row>
    <row r="90" spans="1:3">
      <c r="A90" s="14" t="s">
        <v>171</v>
      </c>
      <c r="B90" s="49">
        <v>2.6225489232616049E-3</v>
      </c>
      <c r="C90" s="49">
        <v>3.6167610599636552E-2</v>
      </c>
    </row>
    <row r="91" spans="1:3">
      <c r="A91" s="14" t="s">
        <v>163</v>
      </c>
      <c r="B91" s="49">
        <v>2.8249284754396069E-3</v>
      </c>
      <c r="C91" s="49">
        <v>-1.6018913735213192E-3</v>
      </c>
    </row>
    <row r="92" spans="1:3">
      <c r="A92" s="14" t="s">
        <v>169</v>
      </c>
      <c r="B92" s="49">
        <v>-3.7150766082092133E-3</v>
      </c>
      <c r="C92" s="49">
        <v>-5.1900324354195823E-2</v>
      </c>
    </row>
    <row r="93" spans="1:3">
      <c r="A93" s="14" t="s">
        <v>166</v>
      </c>
      <c r="B93" s="49">
        <v>1.3774788288847643E-3</v>
      </c>
      <c r="C93" s="49">
        <v>-2.5739270052367799E-3</v>
      </c>
    </row>
    <row r="94" spans="1:3">
      <c r="A94" s="14" t="s">
        <v>152</v>
      </c>
      <c r="B94" s="49">
        <v>-7.1636670000676909E-4</v>
      </c>
      <c r="C94" s="49">
        <v>7.7425346895073147E-4</v>
      </c>
    </row>
    <row r="95" spans="1:3">
      <c r="A95" s="14" t="s">
        <v>168</v>
      </c>
      <c r="B95" s="49">
        <v>-1.6795495940311305E-3</v>
      </c>
      <c r="C95" s="49">
        <v>2.6929483619228325E-3</v>
      </c>
    </row>
    <row r="97" spans="2:3">
      <c r="B97" s="29" t="s">
        <v>128</v>
      </c>
      <c r="C97" s="28">
        <f>CORREL(B4:B95,C4:C95)</f>
        <v>0.52338946867859704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zoomScale="150" zoomScaleNormal="150" zoomScalePageLayoutView="150" workbookViewId="0">
      <selection activeCell="B5" sqref="B5:B96"/>
    </sheetView>
  </sheetViews>
  <sheetFormatPr baseColWidth="10" defaultColWidth="8.83203125" defaultRowHeight="14" x14ac:dyDescent="0"/>
  <cols>
    <col min="1" max="1" width="17.83203125" style="4" customWidth="1"/>
    <col min="2" max="16384" width="8.83203125" style="4"/>
  </cols>
  <sheetData>
    <row r="1" spans="1:14">
      <c r="A1" s="8" t="s">
        <v>346</v>
      </c>
      <c r="N1" s="8"/>
    </row>
    <row r="4" spans="1:14">
      <c r="B4" s="29" t="s">
        <v>76</v>
      </c>
      <c r="C4" s="29" t="s">
        <v>344</v>
      </c>
    </row>
    <row r="5" spans="1:14">
      <c r="A5" s="14" t="s">
        <v>60</v>
      </c>
      <c r="B5" s="49">
        <v>8.2204037049247152E-3</v>
      </c>
      <c r="C5" s="49">
        <v>8.3722032630409171E-3</v>
      </c>
    </row>
    <row r="6" spans="1:14">
      <c r="A6" s="14" t="s">
        <v>61</v>
      </c>
      <c r="B6" s="49">
        <v>8.6709956198789302E-3</v>
      </c>
      <c r="C6" s="49">
        <v>-1.9643702350352274E-3</v>
      </c>
    </row>
    <row r="7" spans="1:14">
      <c r="A7" s="14" t="s">
        <v>62</v>
      </c>
      <c r="B7" s="49">
        <v>5.9829319657303407E-4</v>
      </c>
      <c r="C7" s="49">
        <v>-3.5888450454243936E-3</v>
      </c>
    </row>
    <row r="8" spans="1:14">
      <c r="A8" s="14" t="s">
        <v>63</v>
      </c>
      <c r="B8" s="49">
        <v>-6.6109056562676082E-3</v>
      </c>
      <c r="C8" s="49">
        <v>-2.3809101954160375E-3</v>
      </c>
    </row>
    <row r="9" spans="1:14">
      <c r="A9" s="14" t="s">
        <v>64</v>
      </c>
      <c r="B9" s="49">
        <v>7.2727638201727004E-3</v>
      </c>
      <c r="C9" s="49">
        <v>1.7059198564013021E-2</v>
      </c>
    </row>
    <row r="10" spans="1:14">
      <c r="A10" s="14" t="s">
        <v>65</v>
      </c>
      <c r="B10" s="49">
        <v>-1.5578720308004982E-2</v>
      </c>
      <c r="C10" s="49">
        <v>-5.4434193974471218E-3</v>
      </c>
    </row>
    <row r="11" spans="1:14">
      <c r="A11" s="14" t="s">
        <v>66</v>
      </c>
      <c r="B11" s="49">
        <v>-8.810499561698942E-3</v>
      </c>
      <c r="C11" s="49">
        <v>-1.1517173552392422E-2</v>
      </c>
    </row>
    <row r="12" spans="1:14">
      <c r="A12" s="14" t="s">
        <v>67</v>
      </c>
      <c r="B12" s="49">
        <v>-1.1816898368646214E-2</v>
      </c>
      <c r="C12" s="49">
        <v>-6.4845641202042059E-3</v>
      </c>
    </row>
    <row r="13" spans="1:14">
      <c r="A13" s="14" t="s">
        <v>68</v>
      </c>
      <c r="B13" s="49">
        <v>-1.8290525632386406E-2</v>
      </c>
      <c r="C13" s="49">
        <v>-8.9623100815559124E-3</v>
      </c>
    </row>
    <row r="14" spans="1:14">
      <c r="A14" s="14" t="s">
        <v>69</v>
      </c>
      <c r="B14" s="49">
        <v>3.6345093185454765E-2</v>
      </c>
      <c r="C14" s="49">
        <v>1.4910190800421358E-2</v>
      </c>
    </row>
    <row r="15" spans="1:14">
      <c r="A15" s="15" t="s">
        <v>11</v>
      </c>
      <c r="B15" s="49">
        <v>3.954834576520674E-3</v>
      </c>
      <c r="C15" s="49">
        <v>-3.4314933525883343E-3</v>
      </c>
    </row>
    <row r="16" spans="1:14">
      <c r="A16" s="14" t="s">
        <v>12</v>
      </c>
      <c r="B16" s="49">
        <v>3.8050220907493819E-3</v>
      </c>
      <c r="C16" s="49">
        <v>3.790481388229551E-3</v>
      </c>
    </row>
    <row r="17" spans="1:3">
      <c r="A17" s="14" t="s">
        <v>13</v>
      </c>
      <c r="B17" s="49">
        <v>-2.2811707056772691E-4</v>
      </c>
      <c r="C17" s="49">
        <v>-6.5187117273111349E-3</v>
      </c>
    </row>
    <row r="18" spans="1:3">
      <c r="A18" s="14" t="s">
        <v>14</v>
      </c>
      <c r="B18" s="49">
        <v>-3.9496905458368328E-3</v>
      </c>
      <c r="C18" s="49">
        <v>3.6995406790516147E-3</v>
      </c>
    </row>
    <row r="19" spans="1:3">
      <c r="A19" s="14" t="s">
        <v>15</v>
      </c>
      <c r="B19" s="49">
        <v>-4.8201976901186688E-3</v>
      </c>
      <c r="C19" s="49">
        <v>-1.1026739275128705E-3</v>
      </c>
    </row>
    <row r="20" spans="1:3">
      <c r="A20" s="14" t="s">
        <v>16</v>
      </c>
      <c r="B20" s="49">
        <v>-3.9964167073088287E-3</v>
      </c>
      <c r="C20" s="49">
        <v>-4.155267743421745E-3</v>
      </c>
    </row>
    <row r="21" spans="1:3">
      <c r="A21" s="14" t="s">
        <v>17</v>
      </c>
      <c r="B21" s="49">
        <v>-1.9212260184658389E-3</v>
      </c>
      <c r="C21" s="49">
        <v>-3.9396815764453086E-5</v>
      </c>
    </row>
    <row r="22" spans="1:3">
      <c r="A22" s="14" t="s">
        <v>18</v>
      </c>
      <c r="B22" s="49">
        <v>-7.703779694518546E-3</v>
      </c>
      <c r="C22" s="49">
        <v>-9.8540544852845462E-3</v>
      </c>
    </row>
    <row r="23" spans="1:3">
      <c r="A23" s="14" t="s">
        <v>19</v>
      </c>
      <c r="B23" s="49">
        <v>2.1092080395884731E-3</v>
      </c>
      <c r="C23" s="49">
        <v>-6.5351195288183769E-3</v>
      </c>
    </row>
    <row r="24" spans="1:3">
      <c r="A24" s="14" t="s">
        <v>20</v>
      </c>
      <c r="B24" s="49">
        <v>7.9261085225646507E-4</v>
      </c>
      <c r="C24" s="49">
        <v>-1.1507562267721858E-2</v>
      </c>
    </row>
    <row r="25" spans="1:3">
      <c r="A25" s="14" t="s">
        <v>21</v>
      </c>
      <c r="B25" s="49">
        <v>-6.8901076378614836E-4</v>
      </c>
      <c r="C25" s="49">
        <v>2.2318925619394109E-3</v>
      </c>
    </row>
    <row r="26" spans="1:3">
      <c r="A26" s="14" t="s">
        <v>22</v>
      </c>
      <c r="B26" s="49">
        <v>5.0953933826452125E-3</v>
      </c>
      <c r="C26" s="49">
        <v>-4.0730335349917421E-3</v>
      </c>
    </row>
    <row r="27" spans="1:3">
      <c r="A27" s="14" t="s">
        <v>23</v>
      </c>
      <c r="B27" s="49">
        <v>-8.1153618360695623E-3</v>
      </c>
      <c r="C27" s="49">
        <v>-2.6622469692532923E-3</v>
      </c>
    </row>
    <row r="28" spans="1:3">
      <c r="A28" s="14" t="s">
        <v>24</v>
      </c>
      <c r="B28" s="49">
        <v>-2.0537812064376224E-3</v>
      </c>
      <c r="C28" s="49">
        <v>-6.2178451152130262E-3</v>
      </c>
    </row>
    <row r="29" spans="1:3">
      <c r="A29" s="14" t="s">
        <v>25</v>
      </c>
      <c r="B29" s="49">
        <v>-9.2061381294864138E-4</v>
      </c>
      <c r="C29" s="49">
        <v>8.1780619254392117E-3</v>
      </c>
    </row>
    <row r="30" spans="1:3">
      <c r="A30" s="14" t="s">
        <v>26</v>
      </c>
      <c r="B30" s="49">
        <v>5.6428206780622207E-3</v>
      </c>
      <c r="C30" s="49">
        <v>4.1985271169242347E-3</v>
      </c>
    </row>
    <row r="31" spans="1:3">
      <c r="A31" s="14" t="s">
        <v>27</v>
      </c>
      <c r="B31" s="49">
        <v>-5.5271291347001594E-3</v>
      </c>
      <c r="C31" s="49">
        <v>-2.8037321056239538E-3</v>
      </c>
    </row>
    <row r="32" spans="1:3">
      <c r="A32" s="14" t="s">
        <v>28</v>
      </c>
      <c r="B32" s="49">
        <v>6.76966898802477E-3</v>
      </c>
      <c r="C32" s="49">
        <v>1.2834638477066992E-2</v>
      </c>
    </row>
    <row r="33" spans="1:3">
      <c r="A33" s="14" t="s">
        <v>29</v>
      </c>
      <c r="B33" s="49">
        <v>5.717800135115695E-3</v>
      </c>
      <c r="C33" s="49">
        <v>-2.9540641603701262E-3</v>
      </c>
    </row>
    <row r="34" spans="1:3">
      <c r="A34" s="14" t="s">
        <v>30</v>
      </c>
      <c r="B34" s="49">
        <v>-2.330825186243975E-3</v>
      </c>
      <c r="C34" s="49">
        <v>-1.4658557224106472E-3</v>
      </c>
    </row>
    <row r="35" spans="1:3">
      <c r="A35" s="14" t="s">
        <v>31</v>
      </c>
      <c r="B35" s="49">
        <v>-9.9128049938655791E-4</v>
      </c>
      <c r="C35" s="49">
        <v>1.5000719470003102E-3</v>
      </c>
    </row>
    <row r="36" spans="1:3">
      <c r="A36" s="14" t="s">
        <v>32</v>
      </c>
      <c r="B36" s="49">
        <v>9.1068344655838036E-4</v>
      </c>
      <c r="C36" s="49">
        <v>-1.0506785196046444E-2</v>
      </c>
    </row>
    <row r="37" spans="1:3">
      <c r="A37" s="14" t="s">
        <v>33</v>
      </c>
      <c r="B37" s="49">
        <v>-6.7048046676863957E-4</v>
      </c>
      <c r="C37" s="49">
        <v>-2.975493763074568E-3</v>
      </c>
    </row>
    <row r="38" spans="1:3">
      <c r="A38" s="14" t="s">
        <v>34</v>
      </c>
      <c r="B38" s="49">
        <v>-1.9086481462381351E-3</v>
      </c>
      <c r="C38" s="49">
        <v>1.592945791385865E-3</v>
      </c>
    </row>
    <row r="39" spans="1:3">
      <c r="A39" s="14" t="s">
        <v>35</v>
      </c>
      <c r="B39" s="49">
        <v>2.7483094480369235E-3</v>
      </c>
      <c r="C39" s="49">
        <v>-3.8341469811955728E-3</v>
      </c>
    </row>
    <row r="40" spans="1:3">
      <c r="A40" s="14" t="s">
        <v>36</v>
      </c>
      <c r="B40" s="49">
        <v>1.217122939758964E-3</v>
      </c>
      <c r="C40" s="49">
        <v>6.5020317032001285E-3</v>
      </c>
    </row>
    <row r="41" spans="1:3">
      <c r="A41" s="14" t="s">
        <v>37</v>
      </c>
      <c r="B41" s="49">
        <v>3.8753731919513347E-3</v>
      </c>
      <c r="C41" s="49">
        <v>4.5119865025830472E-3</v>
      </c>
    </row>
    <row r="42" spans="1:3">
      <c r="A42" s="14" t="s">
        <v>38</v>
      </c>
      <c r="B42" s="49">
        <v>-6.0699279459225375E-3</v>
      </c>
      <c r="C42" s="49">
        <v>-1.6275934412266463E-2</v>
      </c>
    </row>
    <row r="43" spans="1:3">
      <c r="A43" s="14" t="s">
        <v>39</v>
      </c>
      <c r="B43" s="49">
        <v>2.3195042358005466E-3</v>
      </c>
      <c r="C43" s="49">
        <v>1.5721075550841068E-3</v>
      </c>
    </row>
    <row r="44" spans="1:3">
      <c r="A44" s="14" t="s">
        <v>40</v>
      </c>
      <c r="B44" s="49">
        <v>-5.5953515899504844E-3</v>
      </c>
      <c r="C44" s="49">
        <v>-3.3209592809670431E-3</v>
      </c>
    </row>
    <row r="45" spans="1:3">
      <c r="A45" s="14" t="s">
        <v>41</v>
      </c>
      <c r="B45" s="49">
        <v>4.0864867816345699E-3</v>
      </c>
      <c r="C45" s="49">
        <v>-1.7314934020814243E-3</v>
      </c>
    </row>
    <row r="46" spans="1:3">
      <c r="A46" s="14" t="s">
        <v>42</v>
      </c>
      <c r="B46" s="49">
        <v>-5.3791560417722345E-3</v>
      </c>
      <c r="C46" s="49">
        <v>6.0056226239372096E-3</v>
      </c>
    </row>
    <row r="47" spans="1:3">
      <c r="A47" s="14" t="s">
        <v>43</v>
      </c>
      <c r="B47" s="49">
        <v>5.6174215397860119E-5</v>
      </c>
      <c r="C47" s="49">
        <v>-4.7319262592834775E-3</v>
      </c>
    </row>
    <row r="48" spans="1:3">
      <c r="A48" s="14" t="s">
        <v>44</v>
      </c>
      <c r="B48" s="49">
        <v>3.099016965541105E-3</v>
      </c>
      <c r="C48" s="49">
        <v>2.8779441573542924E-2</v>
      </c>
    </row>
    <row r="49" spans="1:3">
      <c r="A49" s="14" t="s">
        <v>45</v>
      </c>
      <c r="B49" s="49">
        <v>1.2595435456080103E-4</v>
      </c>
      <c r="C49" s="49">
        <v>-3.8431085815191432E-3</v>
      </c>
    </row>
    <row r="50" spans="1:3">
      <c r="A50" s="14" t="s">
        <v>46</v>
      </c>
      <c r="B50" s="49">
        <v>2.4528249924312068E-3</v>
      </c>
      <c r="C50" s="49">
        <v>9.4383162835786974E-3</v>
      </c>
    </row>
    <row r="51" spans="1:3">
      <c r="A51" s="14" t="s">
        <v>47</v>
      </c>
      <c r="B51" s="49">
        <v>-2.4171780253849492E-3</v>
      </c>
      <c r="C51" s="49">
        <v>-5.1905327845410548E-3</v>
      </c>
    </row>
    <row r="52" spans="1:3">
      <c r="A52" s="14" t="s">
        <v>48</v>
      </c>
      <c r="B52" s="49">
        <v>-3.5711320062919005E-3</v>
      </c>
      <c r="C52" s="49">
        <v>4.3539446858925634E-4</v>
      </c>
    </row>
    <row r="53" spans="1:3">
      <c r="A53" s="14" t="s">
        <v>49</v>
      </c>
      <c r="B53" s="49">
        <v>3.4074346158042054E-3</v>
      </c>
      <c r="C53" s="49">
        <v>-6.3051026563419599E-4</v>
      </c>
    </row>
    <row r="54" spans="1:3">
      <c r="A54" s="14" t="s">
        <v>50</v>
      </c>
      <c r="B54" s="49">
        <v>-2.7153651379435879E-4</v>
      </c>
      <c r="C54" s="49">
        <v>-4.3450893089310647E-3</v>
      </c>
    </row>
    <row r="55" spans="1:3">
      <c r="A55" s="14" t="s">
        <v>51</v>
      </c>
      <c r="B55" s="49">
        <v>4.294580695391707E-3</v>
      </c>
      <c r="C55" s="49">
        <v>7.1063347372677665E-3</v>
      </c>
    </row>
    <row r="56" spans="1:3">
      <c r="A56" s="14" t="s">
        <v>52</v>
      </c>
      <c r="B56" s="49">
        <v>1.0936586812179605E-3</v>
      </c>
      <c r="C56" s="49">
        <v>-3.885567305568563E-3</v>
      </c>
    </row>
    <row r="57" spans="1:3">
      <c r="A57" s="14" t="s">
        <v>53</v>
      </c>
      <c r="B57" s="49">
        <v>4.5929618146832232E-3</v>
      </c>
      <c r="C57" s="49">
        <v>5.7267704342392201E-3</v>
      </c>
    </row>
    <row r="58" spans="1:3">
      <c r="A58" s="14" t="s">
        <v>54</v>
      </c>
      <c r="B58" s="49">
        <v>-2.4890080336669416E-4</v>
      </c>
      <c r="C58" s="49">
        <v>6.8511074753555001E-4</v>
      </c>
    </row>
    <row r="59" spans="1:3">
      <c r="A59" s="14" t="s">
        <v>55</v>
      </c>
      <c r="B59" s="49">
        <v>-1.9106985485119569E-3</v>
      </c>
      <c r="C59" s="49">
        <v>2.8271222825533709E-3</v>
      </c>
    </row>
    <row r="60" spans="1:3">
      <c r="A60" s="14" t="s">
        <v>56</v>
      </c>
      <c r="B60" s="49">
        <v>8.0161693459399573E-4</v>
      </c>
      <c r="C60" s="49">
        <v>-2.3145539286421116E-3</v>
      </c>
    </row>
    <row r="61" spans="1:3">
      <c r="A61" s="14" t="s">
        <v>57</v>
      </c>
      <c r="B61" s="49">
        <v>1.9880480767176683E-3</v>
      </c>
      <c r="C61" s="49">
        <v>-5.8202986469611806E-4</v>
      </c>
    </row>
    <row r="62" spans="1:3">
      <c r="A62" s="14" t="s">
        <v>75</v>
      </c>
      <c r="B62" s="49">
        <v>2.8897762733719515E-3</v>
      </c>
      <c r="C62" s="49">
        <v>3.4026455240014908E-3</v>
      </c>
    </row>
    <row r="63" spans="1:3">
      <c r="A63" s="14" t="s">
        <v>58</v>
      </c>
      <c r="B63" s="49">
        <v>-3.5146286060649193E-3</v>
      </c>
      <c r="C63" s="49">
        <v>-2.9895427961476005E-3</v>
      </c>
    </row>
    <row r="64" spans="1:3">
      <c r="A64" s="14" t="s">
        <v>59</v>
      </c>
      <c r="B64" s="49">
        <v>9.5818245404067151E-4</v>
      </c>
      <c r="C64" s="49">
        <v>1.5459687263730836E-2</v>
      </c>
    </row>
    <row r="65" spans="1:3">
      <c r="A65" s="14" t="s">
        <v>151</v>
      </c>
      <c r="B65" s="49">
        <v>3.8832608413759753E-4</v>
      </c>
      <c r="C65" s="49">
        <v>-4.2767612244414728E-3</v>
      </c>
    </row>
    <row r="66" spans="1:3">
      <c r="A66" s="14" t="s">
        <v>153</v>
      </c>
      <c r="B66" s="49">
        <v>6.0043957396200554E-3</v>
      </c>
      <c r="C66" s="49">
        <v>-2.3024994121253604E-2</v>
      </c>
    </row>
    <row r="67" spans="1:3">
      <c r="A67" s="14" t="s">
        <v>160</v>
      </c>
      <c r="B67" s="49">
        <v>-3.5677296127274924E-3</v>
      </c>
      <c r="C67" s="49">
        <v>-1.6558496514127247E-2</v>
      </c>
    </row>
    <row r="68" spans="1:3">
      <c r="A68" s="14" t="s">
        <v>154</v>
      </c>
      <c r="B68" s="49">
        <v>-2.8468209491651388E-3</v>
      </c>
      <c r="C68" s="49">
        <v>2.3302117296959315E-2</v>
      </c>
    </row>
    <row r="69" spans="1:3">
      <c r="A69" s="14" t="s">
        <v>147</v>
      </c>
      <c r="B69" s="49">
        <v>1.7849158107584334E-2</v>
      </c>
      <c r="C69" s="49">
        <v>1.8309836266732084E-2</v>
      </c>
    </row>
    <row r="70" spans="1:3">
      <c r="A70" s="14" t="s">
        <v>175</v>
      </c>
      <c r="B70" s="49">
        <v>8.857820478128213E-4</v>
      </c>
      <c r="C70" s="49">
        <v>1.4760897562768847E-2</v>
      </c>
    </row>
    <row r="71" spans="1:3">
      <c r="A71" s="14" t="s">
        <v>176</v>
      </c>
      <c r="B71" s="49">
        <v>-2.3605265785120202E-2</v>
      </c>
      <c r="C71" s="49">
        <v>-2.3012552406978075E-3</v>
      </c>
    </row>
    <row r="72" spans="1:3">
      <c r="A72" s="14" t="s">
        <v>161</v>
      </c>
      <c r="B72" s="49">
        <v>6.9130542026503497E-3</v>
      </c>
      <c r="C72" s="49">
        <v>-3.250154583226781E-3</v>
      </c>
    </row>
    <row r="73" spans="1:3">
      <c r="A73" s="14" t="s">
        <v>204</v>
      </c>
      <c r="B73" s="49">
        <v>-2.2045135051693594E-3</v>
      </c>
      <c r="C73" s="49">
        <v>-4.6426864716193061E-3</v>
      </c>
    </row>
    <row r="74" spans="1:3">
      <c r="A74" s="14" t="s">
        <v>159</v>
      </c>
      <c r="B74" s="49">
        <v>-2.7887531699730579E-3</v>
      </c>
      <c r="C74" s="49">
        <v>-1.0452641425453563E-2</v>
      </c>
    </row>
    <row r="75" spans="1:3">
      <c r="A75" s="14" t="s">
        <v>146</v>
      </c>
      <c r="B75" s="49">
        <v>1.0753775555102409E-3</v>
      </c>
      <c r="C75" s="49">
        <v>-1.7260407070867241E-3</v>
      </c>
    </row>
    <row r="76" spans="1:3">
      <c r="A76" s="14" t="s">
        <v>172</v>
      </c>
      <c r="B76" s="49">
        <v>9.1531482489914592E-4</v>
      </c>
      <c r="C76" s="49">
        <v>1.2857869848182088E-2</v>
      </c>
    </row>
    <row r="77" spans="1:3">
      <c r="A77" s="14" t="s">
        <v>162</v>
      </c>
      <c r="B77" s="49">
        <v>2.373263178432658E-3</v>
      </c>
      <c r="C77" s="49">
        <v>1.347895818226983E-2</v>
      </c>
    </row>
    <row r="78" spans="1:3">
      <c r="A78" s="14" t="s">
        <v>150</v>
      </c>
      <c r="B78" s="49">
        <v>9.6128490919379448E-3</v>
      </c>
      <c r="C78" s="49">
        <v>1.3301114514944687E-3</v>
      </c>
    </row>
    <row r="79" spans="1:3">
      <c r="A79" s="14" t="s">
        <v>170</v>
      </c>
      <c r="B79" s="49">
        <v>-2.8426706441445418E-4</v>
      </c>
      <c r="C79" s="49">
        <v>-3.4416674889844942E-3</v>
      </c>
    </row>
    <row r="80" spans="1:3">
      <c r="A80" s="14" t="s">
        <v>165</v>
      </c>
      <c r="B80" s="49">
        <v>-3.2874858296234877E-4</v>
      </c>
      <c r="C80" s="49">
        <v>1.6339244471789242E-3</v>
      </c>
    </row>
    <row r="81" spans="1:3">
      <c r="A81" s="14" t="s">
        <v>156</v>
      </c>
      <c r="B81" s="49">
        <v>8.3080686787507033E-4</v>
      </c>
      <c r="C81" s="49">
        <v>-8.3097274685576851E-3</v>
      </c>
    </row>
    <row r="82" spans="1:3">
      <c r="A82" s="14" t="s">
        <v>174</v>
      </c>
      <c r="B82" s="49">
        <v>-2.5200804843226281E-3</v>
      </c>
      <c r="C82" s="49">
        <v>4.2774935078248449E-4</v>
      </c>
    </row>
    <row r="83" spans="1:3">
      <c r="A83" s="14" t="s">
        <v>148</v>
      </c>
      <c r="B83" s="49">
        <v>1.1474063900174455E-3</v>
      </c>
      <c r="C83" s="49">
        <v>1.5094658618369575E-3</v>
      </c>
    </row>
    <row r="84" spans="1:3">
      <c r="A84" s="14" t="s">
        <v>173</v>
      </c>
      <c r="B84" s="49">
        <v>-2.2985336996284796E-2</v>
      </c>
      <c r="C84" s="49">
        <v>-1.9337061827114241E-2</v>
      </c>
    </row>
    <row r="85" spans="1:3">
      <c r="A85" s="14" t="s">
        <v>158</v>
      </c>
      <c r="B85" s="49">
        <v>2.4605896196446091E-3</v>
      </c>
      <c r="C85" s="49">
        <v>6.006050262371429E-3</v>
      </c>
    </row>
    <row r="86" spans="1:3">
      <c r="A86" s="14" t="s">
        <v>157</v>
      </c>
      <c r="B86" s="49">
        <v>-3.2921685169290775E-3</v>
      </c>
      <c r="C86" s="49">
        <v>2.0029415907327715E-2</v>
      </c>
    </row>
    <row r="87" spans="1:3">
      <c r="A87" s="14" t="s">
        <v>167</v>
      </c>
      <c r="B87" s="49">
        <v>-4.1202703870494087E-3</v>
      </c>
      <c r="C87" s="49">
        <v>-1.0457854491581164E-2</v>
      </c>
    </row>
    <row r="88" spans="1:3">
      <c r="A88" s="14" t="s">
        <v>155</v>
      </c>
      <c r="B88" s="49">
        <v>-2.0746513919072292E-3</v>
      </c>
      <c r="C88" s="49">
        <v>6.3727781276970014E-3</v>
      </c>
    </row>
    <row r="89" spans="1:3">
      <c r="A89" s="14" t="s">
        <v>164</v>
      </c>
      <c r="B89" s="49">
        <v>2.7710344911785756E-3</v>
      </c>
      <c r="C89" s="49">
        <v>2.3773439011141248E-3</v>
      </c>
    </row>
    <row r="90" spans="1:3">
      <c r="A90" s="14" t="s">
        <v>149</v>
      </c>
      <c r="B90" s="49">
        <v>2.8633281339757264E-3</v>
      </c>
      <c r="C90" s="49">
        <v>1.8241533998725745E-3</v>
      </c>
    </row>
    <row r="91" spans="1:3">
      <c r="A91" s="14" t="s">
        <v>171</v>
      </c>
      <c r="B91" s="49">
        <v>8.9105194877250604E-3</v>
      </c>
      <c r="C91" s="49">
        <v>3.6167610599636552E-2</v>
      </c>
    </row>
    <row r="92" spans="1:3">
      <c r="A92" s="14" t="s">
        <v>163</v>
      </c>
      <c r="B92" s="49">
        <v>1.3195514799774346E-2</v>
      </c>
      <c r="C92" s="49">
        <v>-1.6018913735213192E-3</v>
      </c>
    </row>
    <row r="93" spans="1:3">
      <c r="A93" s="14" t="s">
        <v>169</v>
      </c>
      <c r="B93" s="49">
        <v>-8.8396768674114425E-3</v>
      </c>
      <c r="C93" s="49">
        <v>-5.1900324354195823E-2</v>
      </c>
    </row>
    <row r="94" spans="1:3">
      <c r="A94" s="14" t="s">
        <v>166</v>
      </c>
      <c r="B94" s="49">
        <v>-8.4563458388194762E-5</v>
      </c>
      <c r="C94" s="49">
        <v>-2.5739270052367799E-3</v>
      </c>
    </row>
    <row r="95" spans="1:3">
      <c r="A95" s="14" t="s">
        <v>152</v>
      </c>
      <c r="B95" s="49">
        <v>1.5108926412343848E-3</v>
      </c>
      <c r="C95" s="49">
        <v>7.7425346895073147E-4</v>
      </c>
    </row>
    <row r="96" spans="1:3">
      <c r="A96" s="14" t="s">
        <v>168</v>
      </c>
      <c r="B96" s="49">
        <v>-1.6476649218537601E-4</v>
      </c>
      <c r="C96" s="49">
        <v>2.6929483619228325E-3</v>
      </c>
    </row>
    <row r="98" spans="2:3">
      <c r="B98" s="29" t="s">
        <v>128</v>
      </c>
      <c r="C98" s="28">
        <f>CORREL(B5:B96,C5:C96)</f>
        <v>0.42109694060174052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F1.1</vt:lpstr>
      <vt:lpstr>T1.1</vt:lpstr>
      <vt:lpstr>F1.2a</vt:lpstr>
      <vt:lpstr>F1.2b</vt:lpstr>
      <vt:lpstr>F1.2c</vt:lpstr>
      <vt:lpstr>F1.3</vt:lpstr>
      <vt:lpstr>F1.4</vt:lpstr>
      <vt:lpstr>F1.5</vt:lpstr>
      <vt:lpstr>F1.6</vt:lpstr>
      <vt:lpstr>F2.1</vt:lpstr>
      <vt:lpstr>F2.2</vt:lpstr>
      <vt:lpstr>F2.3</vt:lpstr>
      <vt:lpstr>F2.4</vt:lpstr>
      <vt:lpstr>T3.1</vt:lpstr>
      <vt:lpstr>T3.2a</vt:lpstr>
      <vt:lpstr>T3.2b</vt:lpstr>
      <vt:lpstr>T3.2c</vt:lpstr>
      <vt:lpstr>T3.3</vt:lpstr>
      <vt:lpstr>T3.4a</vt:lpstr>
      <vt:lpstr>T3.4b</vt:lpstr>
      <vt:lpstr>T3.4c</vt:lpstr>
      <vt:lpstr>T3.5</vt:lpstr>
      <vt:lpstr>T3.6a</vt:lpstr>
      <vt:lpstr>T3.6b</vt:lpstr>
      <vt:lpstr>T3.6c</vt:lpstr>
      <vt:lpstr>T3.7</vt:lpstr>
      <vt:lpstr>T3.8a</vt:lpstr>
      <vt:lpstr>T3.8b</vt:lpstr>
      <vt:lpstr>T3.8c</vt:lpstr>
      <vt:lpstr>T3.9</vt:lpstr>
      <vt:lpstr>T3.10a</vt:lpstr>
      <vt:lpstr>T3.10b</vt:lpstr>
      <vt:lpstr>T3.10c</vt:lpstr>
      <vt:lpstr>Matrix 1</vt:lpstr>
      <vt:lpstr>Matrix 2a</vt:lpstr>
      <vt:lpstr>Matrix 2b</vt:lpstr>
    </vt:vector>
  </TitlesOfParts>
  <Company>UTEP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abueno4</dc:creator>
  <cp:lastModifiedBy>Lindsey Martin</cp:lastModifiedBy>
  <dcterms:created xsi:type="dcterms:W3CDTF">2011-08-11T17:46:58Z</dcterms:created>
  <dcterms:modified xsi:type="dcterms:W3CDTF">2015-11-27T00:50:08Z</dcterms:modified>
</cp:coreProperties>
</file>